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68.83.21.11\ui\AEI\OPERATIVO 2018\AEI SECUNDARIA\Planilla de Trayectoria\"/>
    </mc:Choice>
  </mc:AlternateContent>
  <workbookProtection workbookAlgorithmName="SHA-512" workbookHashValue="GiTenivIIj1KVtU7uy8r3Riq6j26D5peqffWbwSRgqlb8BF8JQvX0+74HIZma1S8b1Ycd6M3RiPLizG2udNgGg==" workbookSaltValue="780D05Suw5AQLfN0dbjvrg==" workbookSpinCount="100000" lockStructure="1"/>
  <bookViews>
    <workbookView xWindow="0" yWindow="0" windowWidth="24000" windowHeight="9030" tabRatio="712" activeTab="2"/>
  </bookViews>
  <sheets>
    <sheet name="Datos escuela" sheetId="22" r:id="rId1"/>
    <sheet name="Matrícula y rendimiento" sheetId="13" r:id="rId2"/>
    <sheet name="Datos complementarios" sheetId="11" r:id="rId3"/>
    <sheet name="Control" sheetId="34" state="hidden" r:id="rId4"/>
  </sheets>
  <definedNames>
    <definedName name="_xlnm.Print_Area" localSheetId="3">Control!$A$1:$L$73</definedName>
    <definedName name="_xlnm.Print_Area" localSheetId="2">'Datos complementarios'!$B$1:$N$25</definedName>
    <definedName name="_xlnm.Print_Area" localSheetId="0">'Datos escuela'!$A$1:$T$35</definedName>
    <definedName name="_xlnm.Print_Area" localSheetId="1">'Matrícula y rendimiento'!$B$1:$P$59</definedName>
  </definedNames>
  <calcPr calcId="162913" iterateDelta="1E-4"/>
</workbook>
</file>

<file path=xl/calcChain.xml><?xml version="1.0" encoding="utf-8"?>
<calcChain xmlns="http://schemas.openxmlformats.org/spreadsheetml/2006/main">
  <c r="H29" i="13" l="1"/>
  <c r="I29" i="13"/>
  <c r="J29" i="13"/>
  <c r="K29" i="13"/>
  <c r="G29" i="13"/>
  <c r="G36" i="34" l="1"/>
  <c r="L32" i="13"/>
  <c r="L15" i="34" s="1"/>
  <c r="L29" i="13"/>
  <c r="K32" i="13"/>
  <c r="K15" i="34" s="1"/>
  <c r="J32" i="13"/>
  <c r="I32" i="13"/>
  <c r="I15" i="34" s="1"/>
  <c r="H32" i="13"/>
  <c r="G32" i="13"/>
  <c r="G15" i="34" s="1"/>
  <c r="J14" i="34"/>
  <c r="J15" i="34"/>
  <c r="H14" i="34"/>
  <c r="H15" i="34"/>
  <c r="G14" i="34"/>
  <c r="L17" i="13"/>
  <c r="L21" i="13" s="1"/>
  <c r="L13" i="34" s="1"/>
  <c r="K17" i="13"/>
  <c r="K21" i="13" s="1"/>
  <c r="K13" i="34" s="1"/>
  <c r="J17" i="13"/>
  <c r="J21" i="13"/>
  <c r="J13" i="34" s="1"/>
  <c r="I17" i="13"/>
  <c r="I21" i="13" s="1"/>
  <c r="I13" i="34" s="1"/>
  <c r="H17" i="13"/>
  <c r="H21" i="13" s="1"/>
  <c r="H13" i="34" s="1"/>
  <c r="G17" i="13"/>
  <c r="G21" i="13" s="1"/>
  <c r="G13" i="34" s="1"/>
  <c r="K52" i="34"/>
  <c r="K53" i="34"/>
  <c r="J52" i="34"/>
  <c r="J54" i="34" s="1"/>
  <c r="J53" i="34"/>
  <c r="I52" i="34"/>
  <c r="I53" i="34"/>
  <c r="I48" i="34"/>
  <c r="H52" i="34"/>
  <c r="H53" i="34"/>
  <c r="K70" i="34"/>
  <c r="J70" i="34"/>
  <c r="I70" i="34"/>
  <c r="H70" i="34"/>
  <c r="K69" i="34"/>
  <c r="J69" i="34"/>
  <c r="I69" i="34"/>
  <c r="I71" i="34" s="1"/>
  <c r="H69" i="34"/>
  <c r="H64" i="34"/>
  <c r="G70" i="34"/>
  <c r="G69" i="34"/>
  <c r="K64" i="34"/>
  <c r="J64" i="34"/>
  <c r="I64" i="34"/>
  <c r="G64" i="34"/>
  <c r="G53" i="34"/>
  <c r="G52" i="34"/>
  <c r="K48" i="34"/>
  <c r="J48" i="34"/>
  <c r="H48" i="34"/>
  <c r="G48" i="34"/>
  <c r="K30" i="34"/>
  <c r="J30" i="34"/>
  <c r="I30" i="34"/>
  <c r="H30" i="34"/>
  <c r="K29" i="34"/>
  <c r="J29" i="34"/>
  <c r="I29" i="34"/>
  <c r="I31" i="34" s="1"/>
  <c r="H29" i="34"/>
  <c r="G30" i="34"/>
  <c r="G29" i="34"/>
  <c r="K27" i="34"/>
  <c r="J27" i="34"/>
  <c r="I27" i="34"/>
  <c r="H27" i="34"/>
  <c r="K26" i="34"/>
  <c r="J26" i="34"/>
  <c r="I26" i="34"/>
  <c r="I28" i="34" s="1"/>
  <c r="H26" i="34"/>
  <c r="G27" i="34"/>
  <c r="G28" i="34" s="1"/>
  <c r="G26" i="34"/>
  <c r="I14" i="34"/>
  <c r="K14" i="34"/>
  <c r="H54" i="34"/>
  <c r="L14" i="34"/>
  <c r="H16" i="34" l="1"/>
  <c r="H17" i="34" s="1"/>
  <c r="K71" i="34"/>
  <c r="J71" i="34"/>
  <c r="K28" i="34"/>
  <c r="G71" i="34"/>
  <c r="G72" i="34" s="1"/>
  <c r="J55" i="34"/>
  <c r="K16" i="34"/>
  <c r="K17" i="34" s="1"/>
  <c r="H55" i="34"/>
  <c r="J72" i="34"/>
  <c r="G31" i="34"/>
  <c r="I72" i="34"/>
  <c r="I16" i="34"/>
  <c r="I17" i="34" s="1"/>
  <c r="L16" i="34"/>
  <c r="L17" i="34" s="1"/>
  <c r="H31" i="34"/>
  <c r="J16" i="34"/>
  <c r="J17" i="34" s="1"/>
  <c r="H28" i="34"/>
  <c r="J31" i="34"/>
  <c r="G16" i="34"/>
  <c r="G17" i="34" s="1"/>
  <c r="J28" i="34"/>
  <c r="I54" i="34"/>
  <c r="I55" i="34" s="1"/>
  <c r="K54" i="34"/>
  <c r="K55" i="34" s="1"/>
  <c r="G54" i="34"/>
  <c r="G55" i="34" s="1"/>
  <c r="K72" i="34"/>
  <c r="K31" i="34"/>
  <c r="H71" i="34"/>
  <c r="H72" i="34" s="1"/>
</calcChain>
</file>

<file path=xl/sharedStrings.xml><?xml version="1.0" encoding="utf-8"?>
<sst xmlns="http://schemas.openxmlformats.org/spreadsheetml/2006/main" count="238" uniqueCount="136">
  <si>
    <t>a</t>
  </si>
  <si>
    <t>PROMOVIDOS</t>
  </si>
  <si>
    <t>b</t>
  </si>
  <si>
    <t>c</t>
  </si>
  <si>
    <t>d</t>
  </si>
  <si>
    <t>e</t>
  </si>
  <si>
    <t>f</t>
  </si>
  <si>
    <t>g</t>
  </si>
  <si>
    <t>h</t>
  </si>
  <si>
    <t>BAJAS</t>
  </si>
  <si>
    <t>i</t>
  </si>
  <si>
    <t>k</t>
  </si>
  <si>
    <t>NO ADEUDA MATERIAS:</t>
  </si>
  <si>
    <t>l</t>
  </si>
  <si>
    <t>m</t>
  </si>
  <si>
    <t>o</t>
  </si>
  <si>
    <t>p</t>
  </si>
  <si>
    <t>TOTAL PROMOVIDOS AL SIGUIENTE PERIODO LECTIVO:</t>
  </si>
  <si>
    <t>q</t>
  </si>
  <si>
    <t>NO PROMOVIDOS</t>
  </si>
  <si>
    <t>r</t>
  </si>
  <si>
    <t>s</t>
  </si>
  <si>
    <t>t</t>
  </si>
  <si>
    <t>u</t>
  </si>
  <si>
    <t>v</t>
  </si>
  <si>
    <t>w</t>
  </si>
  <si>
    <t>Promovidos no provenientes de matrícula final</t>
  </si>
  <si>
    <t>Escuela:</t>
  </si>
  <si>
    <t>TOTAL MATRICULA INICIAL:</t>
  </si>
  <si>
    <t>TOTAL MATRICULA FINAL :</t>
  </si>
  <si>
    <t>Desde el último día de clases</t>
  </si>
  <si>
    <t xml:space="preserve">MATERIAS PENDIENTES: </t>
  </si>
  <si>
    <t>Una materia</t>
  </si>
  <si>
    <t>ALTAS</t>
  </si>
  <si>
    <t>x</t>
  </si>
  <si>
    <t>TOTAL NO PROMOVIDOS AL SIGUIENTE PERIODO LECTIVO</t>
  </si>
  <si>
    <t>Ingresantes durante el año</t>
  </si>
  <si>
    <t xml:space="preserve">Luego de exámenes de diciembre </t>
  </si>
  <si>
    <t>Luego de exámenes de febrero/ marzo</t>
  </si>
  <si>
    <t>Alumnos que por distintos motivos no integran la matrícula final pero promueven el año (por ej. rindiendo examenes libres)</t>
  </si>
  <si>
    <t>Provincia:</t>
  </si>
  <si>
    <t>Localidad:</t>
  </si>
  <si>
    <t>* MATERIAS: Se refiere aquí a las materias generales y a los espacios curriculares / talleres, etc.</t>
  </si>
  <si>
    <r>
      <t xml:space="preserve">Alumnos que no adeudaban materias de ningún año luego de </t>
    </r>
    <r>
      <rPr>
        <b/>
        <sz val="16"/>
        <rFont val="Arial"/>
        <family val="2"/>
      </rPr>
      <t>exámenes de diciembre del año calendario de referencia</t>
    </r>
  </si>
  <si>
    <t>DATOS DE LA ESCUELA</t>
  </si>
  <si>
    <t>MATRICULA INICIAL</t>
  </si>
  <si>
    <t>MOVIMIENTO DURANTE EL AÑO</t>
  </si>
  <si>
    <t>RENDIMIENTO</t>
  </si>
  <si>
    <t xml:space="preserve">Especialidades: </t>
  </si>
  <si>
    <t>Planilla de datos COMPLEMENTARIOS</t>
  </si>
  <si>
    <t>Estos datos son indispensables para cuantificar el movimiento de alumnos que finalizan el año escolar pero que no se inscriben al año siguiente</t>
  </si>
  <si>
    <t>Cantidad de solicitudes de ingreso a 1º año recibidas</t>
  </si>
  <si>
    <t>1º</t>
  </si>
  <si>
    <t>MATRICULA Y RENDIMIENTO</t>
  </si>
  <si>
    <t>Año de escolaridad</t>
  </si>
  <si>
    <t>2º</t>
  </si>
  <si>
    <t>3º</t>
  </si>
  <si>
    <t>4º</t>
  </si>
  <si>
    <t>5º</t>
  </si>
  <si>
    <t>6º</t>
  </si>
  <si>
    <t>Salidos c/ pase, libres por inasistencias, dejaron de asistir por otros motivos, etc.</t>
  </si>
  <si>
    <t>Adeudando cinco o más materias</t>
  </si>
  <si>
    <t>Observaciones</t>
  </si>
  <si>
    <t>Alumnos ingresados después del 30 de abril</t>
  </si>
  <si>
    <t xml:space="preserve">Alumnos que en algún momento del año dejaron de asistir </t>
  </si>
  <si>
    <r>
      <t xml:space="preserve">Alumnos que no adeudaban materias </t>
    </r>
    <r>
      <rPr>
        <b/>
        <sz val="16"/>
        <rFont val="Arial"/>
        <family val="2"/>
      </rPr>
      <t>de ningún año</t>
    </r>
    <r>
      <rPr>
        <sz val="16"/>
        <rFont val="Arial"/>
        <family val="2"/>
      </rPr>
      <t xml:space="preserve"> al </t>
    </r>
    <r>
      <rPr>
        <b/>
        <sz val="16"/>
        <rFont val="Arial"/>
        <family val="2"/>
      </rPr>
      <t>último día de clase del año.</t>
    </r>
  </si>
  <si>
    <r>
      <t xml:space="preserve">Alumnos que no adeudaban materias </t>
    </r>
    <r>
      <rPr>
        <b/>
        <sz val="16"/>
        <rFont val="Arial"/>
        <family val="2"/>
      </rPr>
      <t>de ningún año</t>
    </r>
    <r>
      <rPr>
        <sz val="16"/>
        <rFont val="Arial"/>
        <family val="2"/>
      </rPr>
      <t xml:space="preserve"> luego de las </t>
    </r>
    <r>
      <rPr>
        <b/>
        <sz val="16"/>
        <rFont val="Arial"/>
        <family val="2"/>
      </rPr>
      <t>mesas de exámenes de febrero / marzo del año calendario de referencia.</t>
    </r>
    <r>
      <rPr>
        <sz val="16"/>
        <rFont val="Arial"/>
        <family val="2"/>
      </rPr>
      <t xml:space="preserve"> Incluye mesas especiales que pudieran habilitarse en abril.</t>
    </r>
  </si>
  <si>
    <r>
      <t xml:space="preserve">Alumnos que promueven adeudando solamente </t>
    </r>
    <r>
      <rPr>
        <b/>
        <sz val="16"/>
        <rFont val="Arial"/>
        <family val="2"/>
      </rPr>
      <t>una materia de este año escolar o de años anteriores</t>
    </r>
    <r>
      <rPr>
        <sz val="16"/>
        <rFont val="Arial"/>
        <family val="2"/>
      </rPr>
      <t xml:space="preserve">. </t>
    </r>
  </si>
  <si>
    <r>
      <t xml:space="preserve">Alumnos que promueven adeudando </t>
    </r>
    <r>
      <rPr>
        <b/>
        <sz val="16"/>
        <rFont val="Arial"/>
        <family val="2"/>
      </rPr>
      <t xml:space="preserve">dos materias de este año escolar o de años anteriores. </t>
    </r>
  </si>
  <si>
    <r>
      <t xml:space="preserve">Alumnos que NO promovieron el año por adeudar </t>
    </r>
    <r>
      <rPr>
        <b/>
        <sz val="16"/>
        <rFont val="Arial"/>
        <family val="2"/>
      </rPr>
      <t>5 o más materias de este año escolar o de años anteriores.</t>
    </r>
  </si>
  <si>
    <r>
      <t>TOTAL NO PROMOVIDOS AL SIGUIENTE PERIODO LECTIVO:</t>
    </r>
    <r>
      <rPr>
        <sz val="16"/>
        <rFont val="Arial"/>
        <family val="2"/>
      </rPr>
      <t xml:space="preserve"> alumnos no promovidos al siguiente ciclo lectivo por adeudar más de las materias permitidas por la normativa escolar (p + q + r). </t>
    </r>
  </si>
  <si>
    <t>DATOS COMPLEMENTARIOS</t>
  </si>
  <si>
    <t>y</t>
  </si>
  <si>
    <t>n</t>
  </si>
  <si>
    <t>INGRESANTES DE ESTA ESCUELA</t>
  </si>
  <si>
    <t>INGRESANTES DE OTRAS ESCUELAS</t>
  </si>
  <si>
    <t>Alumnos no repitentes</t>
  </si>
  <si>
    <t>Alumnos repitentes</t>
  </si>
  <si>
    <t>Descripción de cada ítem</t>
  </si>
  <si>
    <t>Alumnos inscriptos por primera vez en este año y que provienen de esta escuela. Este dato no se completa para los ingresantes a 1ª año de esta escuela y que cursan este año por primera vez.</t>
  </si>
  <si>
    <t>Alumnos que repitieron el año de escolaridad y provienen de esta escuela.</t>
  </si>
  <si>
    <t xml:space="preserve">Alumnos inscriptos por primera vez en este año y que provienen de OTRA escuela. </t>
  </si>
  <si>
    <t>Alumnos que repitieron el año de escolaridad y provienen de OTRA escuela.</t>
  </si>
  <si>
    <r>
      <t xml:space="preserve">Alumnos NO PROMOVIDOS y salidos con pase                                                                          </t>
    </r>
    <r>
      <rPr>
        <i/>
        <sz val="16"/>
        <rFont val="Arial"/>
        <family val="2"/>
      </rPr>
      <t xml:space="preserve"> (no se inscriben para recursar el año de escolaridad que repitieron)</t>
    </r>
  </si>
  <si>
    <r>
      <t>TOTAL MATRICULA INICIAL:</t>
    </r>
    <r>
      <rPr>
        <sz val="16"/>
        <rFont val="Arial"/>
        <family val="2"/>
      </rPr>
      <t xml:space="preserve"> Total de inscriptos al 30 de abril (a + b + c + d) </t>
    </r>
  </si>
  <si>
    <t>Planilla de TRAYECTORIA ESCOLAR</t>
  </si>
  <si>
    <t>1°</t>
  </si>
  <si>
    <t>2°</t>
  </si>
  <si>
    <t>3°</t>
  </si>
  <si>
    <t>4°</t>
  </si>
  <si>
    <t>5°</t>
  </si>
  <si>
    <t>6°</t>
  </si>
  <si>
    <t>Control automático de carga de Planilla de Trayectoria Escolar</t>
  </si>
  <si>
    <t>CASOS INCONSISTENTES</t>
  </si>
  <si>
    <t>RESULTADO</t>
  </si>
  <si>
    <t xml:space="preserve">Alumnos NO PROMOVIDOS y salidos con pase                                                                          </t>
  </si>
  <si>
    <r>
      <t xml:space="preserve">Alumnos </t>
    </r>
    <r>
      <rPr>
        <b/>
        <sz val="13"/>
        <rFont val="Arial"/>
        <family val="2"/>
      </rPr>
      <t>promovidos</t>
    </r>
    <r>
      <rPr>
        <sz val="13"/>
        <rFont val="Arial"/>
        <family val="2"/>
      </rPr>
      <t xml:space="preserve"> y </t>
    </r>
    <r>
      <rPr>
        <b/>
        <sz val="13"/>
        <rFont val="Arial"/>
        <family val="2"/>
      </rPr>
      <t>salidos con pase</t>
    </r>
    <r>
      <rPr>
        <sz val="13"/>
        <rFont val="Arial"/>
        <family val="2"/>
      </rPr>
      <t xml:space="preserve">                                                                       </t>
    </r>
  </si>
  <si>
    <t>a)</t>
  </si>
  <si>
    <r>
      <t xml:space="preserve">Alumnos </t>
    </r>
    <r>
      <rPr>
        <b/>
        <sz val="16"/>
        <rFont val="Arial"/>
        <family val="2"/>
      </rPr>
      <t>promovidos</t>
    </r>
    <r>
      <rPr>
        <sz val="16"/>
        <rFont val="Arial"/>
        <family val="2"/>
      </rPr>
      <t xml:space="preserve"> y </t>
    </r>
    <r>
      <rPr>
        <b/>
        <sz val="16"/>
        <rFont val="Arial"/>
        <family val="2"/>
      </rPr>
      <t>salidos con pase</t>
    </r>
    <r>
      <rPr>
        <sz val="16"/>
        <rFont val="Arial"/>
        <family val="2"/>
      </rPr>
      <t xml:space="preserve">                                                                        </t>
    </r>
  </si>
  <si>
    <t>b)</t>
  </si>
  <si>
    <t xml:space="preserve">Alumnos NO PROMOVIDOS y salidos con pase                                                                         </t>
  </si>
  <si>
    <t>CODIGO AEI:</t>
  </si>
  <si>
    <t>ATENCION COORDINADOR DE AREA: Si en la fila "RESULTADO" aparecen celdas con la leyenda "Revisar", significa que hay inconsistencias en alguno de los valores correspondientes a esa columna. Por favor, comuniquese con el responsable de completar la planilla en la escuela para resolverlo.</t>
  </si>
  <si>
    <t>Revisar</t>
  </si>
  <si>
    <t xml:space="preserve"> </t>
  </si>
  <si>
    <t>Luego de completar las 3 solapas vuelque aquí todas sus observaciones, sugerencias y comentarios al presente formulario. Muchas gracias</t>
  </si>
  <si>
    <r>
      <t>Dos materias</t>
    </r>
    <r>
      <rPr>
        <sz val="15"/>
        <rFont val="Arial"/>
        <family val="2"/>
      </rPr>
      <t xml:space="preserve"> </t>
    </r>
  </si>
  <si>
    <r>
      <t>TOTAL MATRICULA FINAL:</t>
    </r>
    <r>
      <rPr>
        <sz val="16"/>
        <rFont val="Arial"/>
        <family val="2"/>
      </rPr>
      <t xml:space="preserve"> Total de alumnos inscriptos al último dia de clase ((e + f) - g).</t>
    </r>
  </si>
  <si>
    <r>
      <t>TOTAL PROMOVIDOS AL SIGUIENTE PERIODO LECTIVO:</t>
    </r>
    <r>
      <rPr>
        <sz val="16"/>
        <rFont val="Arial"/>
        <family val="2"/>
      </rPr>
      <t xml:space="preserve"> Total de alumnos que promovieron el año sin adeudar materias o con materias pendientes permitidas según normativa escolar 
(i + k + l + m + n). </t>
    </r>
  </si>
  <si>
    <t>Cantidad de vacantes disponibles para ingreso a 1º año (2017)</t>
  </si>
  <si>
    <t>Planilla de MATRICULA Y RENDIMIENTO 2017</t>
  </si>
  <si>
    <t>Esta planilla se debe completar con la información que corresponde a los alumnos del año 2017 en cada uno de los años de escolaridad</t>
  </si>
  <si>
    <t>Se completa con datos del 2017 cerrados al 30 de abril del 2018</t>
  </si>
  <si>
    <t>TOTAL de alumnos EGRESADOS durante 2017 y hasta 30/04/2018</t>
  </si>
  <si>
    <r>
      <t xml:space="preserve">Aquí se debe consignar la cantidad TOTAL de alumnos que egresaron en el período indicado </t>
    </r>
    <r>
      <rPr>
        <b/>
        <sz val="16"/>
        <rFont val="Arial"/>
        <family val="2"/>
      </rPr>
      <t>hayan cursado su último año en 2017 o en años anteriores.</t>
    </r>
  </si>
  <si>
    <t>Total de alumnos que egresaron durante el año 2017 y hasta el 30/04/2018. Incluye a los alumnos que no cursaron el último año en el 2017 y que egresaron en este período.</t>
  </si>
  <si>
    <t>TOTAL de Alumnos promovidos (2016)</t>
  </si>
  <si>
    <r>
      <t xml:space="preserve">Alumnos </t>
    </r>
    <r>
      <rPr>
        <b/>
        <sz val="16"/>
        <rFont val="Arial"/>
        <family val="2"/>
      </rPr>
      <t>promovidos</t>
    </r>
    <r>
      <rPr>
        <sz val="16"/>
        <rFont val="Arial"/>
        <family val="2"/>
      </rPr>
      <t xml:space="preserve"> y </t>
    </r>
    <r>
      <rPr>
        <b/>
        <sz val="16"/>
        <rFont val="Arial"/>
        <family val="2"/>
      </rPr>
      <t>salidos con pase</t>
    </r>
    <r>
      <rPr>
        <sz val="16"/>
        <rFont val="Arial"/>
        <family val="2"/>
      </rPr>
      <t xml:space="preserve">                                                                         </t>
    </r>
    <r>
      <rPr>
        <i/>
        <sz val="16"/>
        <rFont val="Arial"/>
        <family val="2"/>
      </rPr>
      <t xml:space="preserve"> (no se inscriben para cursar el año de escolaridad siguiente, en el 2017)</t>
    </r>
  </si>
  <si>
    <t>TOTAL de Alumnos NO promovidos (2016)</t>
  </si>
  <si>
    <t>TOTAL de alumnos que promovieron en 2016 en cada año de escolaridad</t>
  </si>
  <si>
    <r>
      <t>Alumnos que</t>
    </r>
    <r>
      <rPr>
        <b/>
        <sz val="16"/>
        <rFont val="Arial"/>
        <family val="2"/>
      </rPr>
      <t xml:space="preserve"> promovieron el año de escolaridad en 2016</t>
    </r>
    <r>
      <rPr>
        <sz val="16"/>
        <rFont val="Arial"/>
        <family val="2"/>
      </rPr>
      <t xml:space="preserve"> pero que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 xml:space="preserve">solicitaron pase para otra escuela y por tanto no formarán parte de la matrícula inicial del siguiente año de escolaridad en 2017 </t>
    </r>
    <r>
      <rPr>
        <b/>
        <sz val="16"/>
        <rFont val="Arial"/>
        <family val="2"/>
      </rPr>
      <t>(estos alumnos se incluyen en el total de "v")</t>
    </r>
  </si>
  <si>
    <t>Total de alumnos que no promovieron el año de escolaridad en 2016</t>
  </si>
  <si>
    <r>
      <t xml:space="preserve">Alumnos que </t>
    </r>
    <r>
      <rPr>
        <b/>
        <sz val="16"/>
        <rFont val="Arial"/>
        <family val="2"/>
      </rPr>
      <t>no promovieron este año de escolaridad (2016)</t>
    </r>
    <r>
      <rPr>
        <sz val="16"/>
        <rFont val="Arial"/>
        <family val="2"/>
      </rPr>
      <t xml:space="preserve"> y que solicitaron pase para otra escuela por lo que no formarán parte de la matrícula inicial como alumnos recursantes del año escolar 2017 </t>
    </r>
    <r>
      <rPr>
        <b/>
        <sz val="16"/>
        <rFont val="Arial"/>
        <family val="2"/>
      </rPr>
      <t>(estos alumnos se incluyen en el total de "x")</t>
    </r>
  </si>
  <si>
    <t>1. Control de totales y subtotales de matrícula final 2017 (Hoja "Matrícula y Rendimiento")</t>
  </si>
  <si>
    <t>2. Control de totales y subtotales de matrícula final 2016 (Hoja "Datos complementarios")</t>
  </si>
  <si>
    <t>3. Control de total y subtotal de egresados en 2017 (Hoja "Matrícula y Rendimiento")</t>
  </si>
  <si>
    <t>ATENCION COORDINADOR: Si aparece aquí la leyenda "Revisar", comuníquese con la escuela. La SUMA de todos los egresados en 2017, no puede ser menor a la suma de los egresados de último año 2017.</t>
  </si>
  <si>
    <t>Total Alumnos promovidos en 2016 y que no salieron con pase</t>
  </si>
  <si>
    <t>Total Alumnos NO promovidos en 2016 y que no salieron con pase</t>
  </si>
  <si>
    <t>Todos los ítems se completan con datos del 2016 cerrados al 30 de abril del 2017</t>
  </si>
  <si>
    <t xml:space="preserve">4. Control de matrícula 2016 con matrícula 2017 </t>
  </si>
  <si>
    <t>(Hoja "Datos complementarios" con Hoja "Matrícula y Rendimiento")</t>
  </si>
  <si>
    <t>Tres materias</t>
  </si>
  <si>
    <r>
      <t xml:space="preserve">Alumnos que promueven adeudando </t>
    </r>
    <r>
      <rPr>
        <b/>
        <sz val="16"/>
        <rFont val="Arial"/>
        <family val="2"/>
      </rPr>
      <t xml:space="preserve">tres materias de este año escolar o de años anteriores. </t>
    </r>
  </si>
  <si>
    <t xml:space="preserve">Adeudando cuatro materias </t>
  </si>
  <si>
    <r>
      <t>Alumnos que NO promovieron el año por adeudar</t>
    </r>
    <r>
      <rPr>
        <b/>
        <sz val="16"/>
        <rFont val="Arial"/>
        <family val="2"/>
      </rPr>
      <t xml:space="preserve"> 4 materias de este año escolar o de años anteriores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</si>
</sst>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7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3.5"/>
      <name val="Arial"/>
      <family val="2"/>
    </font>
    <font>
      <sz val="1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305">
    <xf numFmtId="0" fontId="0" fillId="0" borderId="0" xfId="0"/>
    <xf numFmtId="0" fontId="0" fillId="3" borderId="0" xfId="0" applyFill="1"/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7" fillId="3" borderId="0" xfId="0" applyFont="1" applyFill="1" applyAlignment="1" applyProtection="1">
      <alignment horizontal="center" vertical="center"/>
    </xf>
    <xf numFmtId="0" fontId="0" fillId="3" borderId="0" xfId="0" applyFill="1" applyBorder="1" applyProtection="1"/>
    <xf numFmtId="0" fontId="0" fillId="0" borderId="0" xfId="0" applyFill="1" applyBorder="1" applyProtection="1"/>
    <xf numFmtId="0" fontId="20" fillId="3" borderId="0" xfId="0" applyFont="1" applyFill="1" applyAlignment="1" applyProtection="1">
      <alignment horizontal="center" vertical="center" wrapText="1"/>
    </xf>
    <xf numFmtId="0" fontId="17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right"/>
    </xf>
    <xf numFmtId="0" fontId="6" fillId="3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1" fillId="3" borderId="0" xfId="0" applyFont="1" applyFill="1" applyBorder="1" applyProtection="1"/>
    <xf numFmtId="0" fontId="18" fillId="3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0" fontId="0" fillId="0" borderId="0" xfId="0" applyProtection="1"/>
    <xf numFmtId="0" fontId="16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/>
    <xf numFmtId="0" fontId="18" fillId="0" borderId="0" xfId="0" applyFont="1" applyProtection="1"/>
    <xf numFmtId="0" fontId="23" fillId="0" borderId="0" xfId="0" applyFont="1" applyFill="1" applyBorder="1" applyProtection="1"/>
    <xf numFmtId="0" fontId="12" fillId="0" borderId="0" xfId="0" applyFont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Protection="1"/>
    <xf numFmtId="0" fontId="2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4" fillId="0" borderId="0" xfId="0" applyFont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left" vertical="center"/>
    </xf>
    <xf numFmtId="0" fontId="9" fillId="3" borderId="10" xfId="0" applyFont="1" applyFill="1" applyBorder="1" applyAlignment="1" applyProtection="1">
      <alignment horizontal="left" vertical="center"/>
    </xf>
    <xf numFmtId="0" fontId="9" fillId="3" borderId="11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14" fillId="3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4" fillId="4" borderId="41" xfId="0" applyFont="1" applyFill="1" applyBorder="1" applyAlignment="1" applyProtection="1">
      <alignment horizontal="center" vertical="center"/>
      <protection locked="0"/>
    </xf>
    <xf numFmtId="0" fontId="7" fillId="4" borderId="25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>
      <alignment horizontal="left" vertical="center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21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ont="1" applyFill="1" applyBorder="1" applyAlignment="1" applyProtection="1">
      <alignment horizontal="left" vertical="center"/>
      <protection locked="0"/>
    </xf>
    <xf numFmtId="0" fontId="18" fillId="4" borderId="13" xfId="0" applyFont="1" applyFill="1" applyBorder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right" vertical="center"/>
    </xf>
    <xf numFmtId="0" fontId="6" fillId="3" borderId="0" xfId="0" applyFont="1" applyFill="1" applyAlignment="1" applyProtection="1">
      <alignment horizontal="center"/>
    </xf>
    <xf numFmtId="0" fontId="5" fillId="4" borderId="13" xfId="0" applyFont="1" applyFill="1" applyBorder="1" applyAlignment="1" applyProtection="1">
      <alignment horizontal="left" vertical="center"/>
      <protection locked="0"/>
    </xf>
    <xf numFmtId="0" fontId="19" fillId="3" borderId="0" xfId="0" applyFont="1" applyFill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3" fillId="5" borderId="16" xfId="0" applyFont="1" applyFill="1" applyBorder="1" applyAlignment="1" applyProtection="1">
      <alignment horizontal="center" vertical="center" wrapText="1"/>
    </xf>
    <xf numFmtId="0" fontId="3" fillId="5" borderId="17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  <protection locked="0"/>
    </xf>
    <xf numFmtId="0" fontId="18" fillId="4" borderId="0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18" fillId="4" borderId="20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12" fillId="3" borderId="53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left" vertical="center" wrapText="1"/>
    </xf>
    <xf numFmtId="0" fontId="11" fillId="3" borderId="28" xfId="0" applyFont="1" applyFill="1" applyBorder="1" applyAlignment="1">
      <alignment horizontal="left" vertical="center" wrapText="1"/>
    </xf>
    <xf numFmtId="0" fontId="11" fillId="3" borderId="29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3" borderId="2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7" fillId="4" borderId="25" xfId="0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>
      <alignment horizontal="left" vertical="center"/>
    </xf>
    <xf numFmtId="0" fontId="11" fillId="3" borderId="20" xfId="0" applyFont="1" applyFill="1" applyBorder="1" applyAlignment="1">
      <alignment horizontal="left" vertical="center"/>
    </xf>
    <xf numFmtId="0" fontId="11" fillId="3" borderId="21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left" vertical="center"/>
    </xf>
    <xf numFmtId="0" fontId="12" fillId="3" borderId="28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7" fillId="3" borderId="24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>
      <alignment horizontal="left" vertical="center"/>
    </xf>
    <xf numFmtId="0" fontId="12" fillId="3" borderId="46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11" fillId="3" borderId="35" xfId="0" applyFont="1" applyFill="1" applyBorder="1" applyAlignment="1">
      <alignment horizontal="center" vertical="center" textRotation="90"/>
    </xf>
    <xf numFmtId="0" fontId="11" fillId="3" borderId="3" xfId="0" applyFont="1" applyFill="1" applyBorder="1" applyAlignment="1">
      <alignment horizontal="center" vertical="center" textRotation="90"/>
    </xf>
    <xf numFmtId="0" fontId="11" fillId="3" borderId="7" xfId="0" applyFont="1" applyFill="1" applyBorder="1" applyAlignment="1">
      <alignment horizontal="center" vertical="center" textRotation="90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61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7" fillId="4" borderId="26" xfId="0" applyFont="1" applyFill="1" applyBorder="1" applyAlignment="1" applyProtection="1">
      <alignment horizontal="left" vertical="center" wrapText="1"/>
      <protection locked="0"/>
    </xf>
    <xf numFmtId="0" fontId="11" fillId="3" borderId="4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left" vertical="center" wrapText="1"/>
    </xf>
    <xf numFmtId="0" fontId="11" fillId="3" borderId="29" xfId="0" applyFont="1" applyFill="1" applyBorder="1" applyAlignment="1">
      <alignment horizontal="left" vertical="center"/>
    </xf>
    <xf numFmtId="0" fontId="11" fillId="3" borderId="27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center" vertical="center" textRotation="90"/>
    </xf>
    <xf numFmtId="0" fontId="11" fillId="3" borderId="18" xfId="0" applyFont="1" applyFill="1" applyBorder="1"/>
    <xf numFmtId="0" fontId="11" fillId="3" borderId="27" xfId="0" applyFont="1" applyFill="1" applyBorder="1" applyAlignment="1">
      <alignment vertical="center" wrapText="1"/>
    </xf>
    <xf numFmtId="0" fontId="11" fillId="3" borderId="29" xfId="0" applyFont="1" applyFill="1" applyBorder="1" applyAlignment="1">
      <alignment vertical="center" wrapText="1"/>
    </xf>
    <xf numFmtId="0" fontId="11" fillId="3" borderId="48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vertical="center" wrapText="1"/>
    </xf>
    <xf numFmtId="0" fontId="11" fillId="3" borderId="43" xfId="0" applyFont="1" applyFill="1" applyBorder="1" applyAlignment="1">
      <alignment vertical="center" wrapText="1"/>
    </xf>
    <xf numFmtId="0" fontId="11" fillId="3" borderId="38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6" fillId="3" borderId="35" xfId="0" applyFont="1" applyFill="1" applyBorder="1" applyAlignment="1">
      <alignment horizontal="left" vertical="center" wrapText="1"/>
    </xf>
    <xf numFmtId="0" fontId="6" fillId="3" borderId="44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4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46" xfId="0" applyFont="1" applyFill="1" applyBorder="1" applyAlignment="1">
      <alignment horizontal="left" vertical="center" wrapText="1"/>
    </xf>
    <xf numFmtId="0" fontId="6" fillId="3" borderId="47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0" fontId="7" fillId="0" borderId="59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46" xfId="0" applyFont="1" applyFill="1" applyBorder="1" applyAlignment="1">
      <alignment horizontal="left" vertical="center" wrapText="1"/>
    </xf>
    <xf numFmtId="0" fontId="11" fillId="3" borderId="36" xfId="0" applyFont="1" applyFill="1" applyBorder="1" applyAlignment="1">
      <alignment horizontal="left" vertical="center" wrapText="1"/>
    </xf>
    <xf numFmtId="0" fontId="11" fillId="3" borderId="44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51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 wrapText="1"/>
    </xf>
    <xf numFmtId="0" fontId="10" fillId="3" borderId="50" xfId="0" applyFont="1" applyFill="1" applyBorder="1" applyAlignment="1" applyProtection="1">
      <alignment horizontal="left" vertical="center" wrapText="1"/>
    </xf>
    <xf numFmtId="0" fontId="10" fillId="3" borderId="46" xfId="0" applyFont="1" applyFill="1" applyBorder="1" applyAlignment="1" applyProtection="1">
      <alignment horizontal="left" vertical="center" wrapText="1"/>
    </xf>
    <xf numFmtId="0" fontId="10" fillId="3" borderId="36" xfId="0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left" vertical="center" wrapText="1"/>
    </xf>
    <xf numFmtId="0" fontId="9" fillId="2" borderId="46" xfId="0" applyFont="1" applyFill="1" applyBorder="1" applyAlignment="1" applyProtection="1">
      <alignment horizontal="left" vertical="center" wrapText="1"/>
    </xf>
    <xf numFmtId="0" fontId="9" fillId="2" borderId="47" xfId="0" applyFont="1" applyFill="1" applyBorder="1" applyAlignment="1" applyProtection="1">
      <alignment horizontal="left" vertical="center" wrapText="1"/>
    </xf>
    <xf numFmtId="0" fontId="11" fillId="3" borderId="49" xfId="0" applyFont="1" applyFill="1" applyBorder="1" applyAlignment="1" applyProtection="1">
      <alignment horizontal="left" vertical="center" wrapText="1"/>
    </xf>
    <xf numFmtId="0" fontId="11" fillId="3" borderId="10" xfId="0" applyFont="1" applyFill="1" applyBorder="1" applyAlignment="1" applyProtection="1">
      <alignment horizontal="left" vertical="center" wrapText="1"/>
    </xf>
    <xf numFmtId="0" fontId="11" fillId="3" borderId="51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 applyProtection="1">
      <alignment horizontal="center" vertical="center" wrapText="1"/>
    </xf>
    <xf numFmtId="0" fontId="9" fillId="3" borderId="35" xfId="0" applyFont="1" applyFill="1" applyBorder="1" applyAlignment="1" applyProtection="1">
      <alignment horizontal="center" vertical="center" wrapText="1"/>
    </xf>
    <xf numFmtId="0" fontId="9" fillId="3" borderId="44" xfId="0" applyFont="1" applyFill="1" applyBorder="1" applyAlignment="1" applyProtection="1">
      <alignment horizontal="center" vertical="center" wrapText="1"/>
    </xf>
    <xf numFmtId="0" fontId="9" fillId="3" borderId="30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45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46" xfId="0" applyFont="1" applyFill="1" applyBorder="1" applyAlignment="1" applyProtection="1">
      <alignment horizontal="center" vertical="center" wrapText="1"/>
    </xf>
    <xf numFmtId="0" fontId="9" fillId="3" borderId="47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51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51" xfId="0" applyFont="1" applyFill="1" applyBorder="1" applyAlignment="1" applyProtection="1">
      <alignment horizontal="center" vertical="center" wrapText="1"/>
    </xf>
    <xf numFmtId="0" fontId="10" fillId="3" borderId="49" xfId="0" applyFont="1" applyFill="1" applyBorder="1" applyAlignment="1" applyProtection="1">
      <alignment horizontal="left" vertical="center" wrapText="1"/>
    </xf>
    <xf numFmtId="0" fontId="10" fillId="3" borderId="10" xfId="0" applyFont="1" applyFill="1" applyBorder="1" applyAlignment="1" applyProtection="1">
      <alignment horizontal="left" vertical="center" wrapText="1"/>
    </xf>
    <xf numFmtId="0" fontId="10" fillId="3" borderId="11" xfId="0" applyFont="1" applyFill="1" applyBorder="1" applyAlignment="1" applyProtection="1">
      <alignment horizontal="left" vertical="center" wrapText="1"/>
    </xf>
    <xf numFmtId="0" fontId="10" fillId="3" borderId="17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10" fillId="3" borderId="18" xfId="0" applyFont="1" applyFill="1" applyBorder="1" applyAlignment="1" applyProtection="1">
      <alignment horizontal="left" vertical="center" wrapText="1"/>
    </xf>
    <xf numFmtId="0" fontId="9" fillId="2" borderId="51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left" vertical="center" wrapText="1"/>
    </xf>
    <xf numFmtId="0" fontId="11" fillId="3" borderId="50" xfId="0" applyFont="1" applyFill="1" applyBorder="1" applyAlignment="1" applyProtection="1">
      <alignment horizontal="left" vertical="center" wrapText="1"/>
    </xf>
    <xf numFmtId="0" fontId="11" fillId="3" borderId="46" xfId="0" applyFont="1" applyFill="1" applyBorder="1" applyAlignment="1" applyProtection="1">
      <alignment horizontal="left" vertical="center" wrapText="1"/>
    </xf>
    <xf numFmtId="0" fontId="11" fillId="3" borderId="36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51" xfId="0" applyFont="1" applyFill="1" applyBorder="1" applyAlignment="1" applyProtection="1">
      <alignment horizontal="left" vertical="center" wrapText="1"/>
    </xf>
    <xf numFmtId="0" fontId="6" fillId="3" borderId="35" xfId="0" applyFont="1" applyFill="1" applyBorder="1" applyAlignment="1" applyProtection="1">
      <alignment horizontal="left" vertical="center" wrapText="1"/>
    </xf>
    <xf numFmtId="0" fontId="6" fillId="3" borderId="44" xfId="0" applyFont="1" applyFill="1" applyBorder="1" applyAlignment="1" applyProtection="1">
      <alignment horizontal="left" vertical="center" wrapText="1"/>
    </xf>
    <xf numFmtId="0" fontId="6" fillId="3" borderId="30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45" xfId="0" applyFont="1" applyFill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46" xfId="0" applyFont="1" applyFill="1" applyBorder="1" applyAlignment="1" applyProtection="1">
      <alignment horizontal="left" vertical="center" wrapText="1"/>
    </xf>
    <xf numFmtId="0" fontId="6" fillId="3" borderId="47" xfId="0" applyFont="1" applyFill="1" applyBorder="1" applyAlignment="1" applyProtection="1">
      <alignment horizontal="left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11" fillId="3" borderId="49" xfId="0" applyFont="1" applyFill="1" applyBorder="1" applyAlignment="1" applyProtection="1">
      <alignment vertical="center" wrapText="1"/>
    </xf>
    <xf numFmtId="0" fontId="11" fillId="3" borderId="10" xfId="0" applyFont="1" applyFill="1" applyBorder="1" applyAlignment="1" applyProtection="1">
      <alignment vertical="center" wrapText="1"/>
    </xf>
    <xf numFmtId="0" fontId="11" fillId="3" borderId="4" xfId="0" applyFont="1" applyFill="1" applyBorder="1" applyAlignment="1" applyProtection="1">
      <alignment horizontal="left" vertical="center" wrapText="1"/>
    </xf>
    <xf numFmtId="0" fontId="11" fillId="3" borderId="17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 wrapText="1"/>
    </xf>
    <xf numFmtId="0" fontId="11" fillId="3" borderId="18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1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indexed="14"/>
      </font>
      <fill>
        <patternFill>
          <bgColor indexed="45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666750</xdr:colOff>
      <xdr:row>1</xdr:row>
      <xdr:rowOff>47625</xdr:rowOff>
    </xdr:from>
    <xdr:to>
      <xdr:col>18</xdr:col>
      <xdr:colOff>390525</xdr:colOff>
      <xdr:row>4</xdr:row>
      <xdr:rowOff>161925</xdr:rowOff>
    </xdr:to>
    <xdr:pic>
      <xdr:nvPicPr>
        <xdr:cNvPr id="75740" name="Picture 2" descr="C:\Users\Federico Timerman\Desktop\Manuales de MARCA Ministerio de Educación\Logo INET 2016-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75" y="238125"/>
          <a:ext cx="35814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142875</xdr:rowOff>
    </xdr:from>
    <xdr:to>
      <xdr:col>4</xdr:col>
      <xdr:colOff>539750</xdr:colOff>
      <xdr:row>5</xdr:row>
      <xdr:rowOff>66675</xdr:rowOff>
    </xdr:to>
    <xdr:pic>
      <xdr:nvPicPr>
        <xdr:cNvPr id="5" name="4 Imagen" descr="LOGO MED 2017-0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3984625" cy="114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790575</xdr:colOff>
      <xdr:row>1</xdr:row>
      <xdr:rowOff>180975</xdr:rowOff>
    </xdr:from>
    <xdr:to>
      <xdr:col>11</xdr:col>
      <xdr:colOff>314325</xdr:colOff>
      <xdr:row>4</xdr:row>
      <xdr:rowOff>19050</xdr:rowOff>
    </xdr:to>
    <xdr:pic>
      <xdr:nvPicPr>
        <xdr:cNvPr id="6" name="5 Imagen" descr="\\nimbus\AEI\AEI 2017\AUTOEVALUACIÓN 2017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3325" y="371475"/>
          <a:ext cx="4794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695325</xdr:colOff>
      <xdr:row>0</xdr:row>
      <xdr:rowOff>76200</xdr:rowOff>
    </xdr:from>
    <xdr:to>
      <xdr:col>15</xdr:col>
      <xdr:colOff>1209675</xdr:colOff>
      <xdr:row>3</xdr:row>
      <xdr:rowOff>123825</xdr:rowOff>
    </xdr:to>
    <xdr:pic>
      <xdr:nvPicPr>
        <xdr:cNvPr id="76821" name="Picture 2" descr="C:\Users\Federico Timerman\Desktop\Manuales de MARCA Ministerio de Educación\Logo INET 2016-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0" y="76200"/>
          <a:ext cx="37433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0</xdr:row>
      <xdr:rowOff>0</xdr:rowOff>
    </xdr:from>
    <xdr:to>
      <xdr:col>4</xdr:col>
      <xdr:colOff>2032000</xdr:colOff>
      <xdr:row>3</xdr:row>
      <xdr:rowOff>193675</xdr:rowOff>
    </xdr:to>
    <xdr:pic>
      <xdr:nvPicPr>
        <xdr:cNvPr id="5" name="4 Imagen" descr="LOGO MED 2017-0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125" y="0"/>
          <a:ext cx="3984625" cy="114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123825</xdr:colOff>
      <xdr:row>0</xdr:row>
      <xdr:rowOff>180975</xdr:rowOff>
    </xdr:from>
    <xdr:to>
      <xdr:col>9</xdr:col>
      <xdr:colOff>409575</xdr:colOff>
      <xdr:row>2</xdr:row>
      <xdr:rowOff>304800</xdr:rowOff>
    </xdr:to>
    <xdr:pic>
      <xdr:nvPicPr>
        <xdr:cNvPr id="6" name="5 Imagen" descr="\\nimbus\AEI\AEI 2017\AUTOEVALUACIÓN 2017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180975"/>
          <a:ext cx="4794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0</xdr:row>
      <xdr:rowOff>114300</xdr:rowOff>
    </xdr:from>
    <xdr:to>
      <xdr:col>14</xdr:col>
      <xdr:colOff>558800</xdr:colOff>
      <xdr:row>3</xdr:row>
      <xdr:rowOff>161925</xdr:rowOff>
    </xdr:to>
    <xdr:pic>
      <xdr:nvPicPr>
        <xdr:cNvPr id="76565" name="Picture 2" descr="C:\Users\Federico Timerman\Desktop\Manuales de MARCA Ministerio de Educación\Logo INET 2016-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0" y="114300"/>
          <a:ext cx="37242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15875</xdr:colOff>
      <xdr:row>0</xdr:row>
      <xdr:rowOff>0</xdr:rowOff>
    </xdr:from>
    <xdr:to>
      <xdr:col>4</xdr:col>
      <xdr:colOff>1349375</xdr:colOff>
      <xdr:row>3</xdr:row>
      <xdr:rowOff>193675</xdr:rowOff>
    </xdr:to>
    <xdr:pic>
      <xdr:nvPicPr>
        <xdr:cNvPr id="5" name="4 Imagen" descr="LOGO MED 2017-0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0"/>
          <a:ext cx="3984625" cy="114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3997325</xdr:colOff>
      <xdr:row>0</xdr:row>
      <xdr:rowOff>180975</xdr:rowOff>
    </xdr:from>
    <xdr:to>
      <xdr:col>8</xdr:col>
      <xdr:colOff>806450</xdr:colOff>
      <xdr:row>2</xdr:row>
      <xdr:rowOff>304800</xdr:rowOff>
    </xdr:to>
    <xdr:pic>
      <xdr:nvPicPr>
        <xdr:cNvPr id="6" name="5 Imagen" descr="\\nimbus\AEI\AEI 2017\AUTOEVALUACIÓN 2017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180975"/>
          <a:ext cx="4794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topLeftCell="A10" zoomScale="60" zoomScaleNormal="60" workbookViewId="0">
      <selection activeCell="F29" sqref="F29"/>
    </sheetView>
  </sheetViews>
  <sheetFormatPr baseColWidth="10" defaultColWidth="11.42578125" defaultRowHeight="12.75" x14ac:dyDescent="0.2"/>
  <cols>
    <col min="1" max="1" width="11.85546875" style="19" customWidth="1"/>
    <col min="2" max="2" width="9.140625" style="19" customWidth="1"/>
    <col min="3" max="3" width="17.28515625" style="19" customWidth="1"/>
    <col min="4" max="4" width="13.28515625" style="19" customWidth="1"/>
    <col min="5" max="5" width="11.5703125" style="19" customWidth="1"/>
    <col min="6" max="6" width="19.28515625" style="19" customWidth="1"/>
    <col min="7" max="7" width="7.85546875" style="19" customWidth="1"/>
    <col min="8" max="8" width="11.5703125" style="19" customWidth="1"/>
    <col min="9" max="9" width="12.7109375" style="19" customWidth="1"/>
    <col min="10" max="10" width="16" style="19" customWidth="1"/>
    <col min="11" max="18" width="11.5703125" style="19" customWidth="1"/>
    <col min="19" max="16384" width="11.42578125" style="9"/>
  </cols>
  <sheetData>
    <row r="1" spans="1:34" ht="15" x14ac:dyDescent="0.2">
      <c r="A1" s="6"/>
      <c r="B1" s="6"/>
      <c r="C1" s="6"/>
      <c r="D1" s="6"/>
      <c r="E1" s="6"/>
      <c r="F1" s="6"/>
      <c r="G1" s="6"/>
      <c r="H1" s="6"/>
      <c r="I1" s="6"/>
      <c r="J1" s="7"/>
      <c r="K1" s="6"/>
      <c r="L1" s="6"/>
      <c r="M1" s="6"/>
      <c r="N1" s="6"/>
      <c r="O1" s="6"/>
      <c r="P1" s="6"/>
      <c r="Q1" s="6"/>
      <c r="R1" s="6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30" x14ac:dyDescent="0.4">
      <c r="A2" s="6"/>
      <c r="B2" s="6"/>
      <c r="C2" s="6"/>
      <c r="D2" s="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6"/>
      <c r="R2" s="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7.5" customHeight="1" x14ac:dyDescent="0.2">
      <c r="A3" s="6"/>
      <c r="B3" s="6"/>
      <c r="C3" s="6"/>
      <c r="D3" s="6"/>
      <c r="E3" s="6"/>
      <c r="F3" s="6"/>
      <c r="G3" s="6"/>
      <c r="H3" s="6"/>
      <c r="I3" s="6"/>
      <c r="J3" s="7"/>
      <c r="K3" s="6"/>
      <c r="L3" s="6"/>
      <c r="M3" s="6"/>
      <c r="N3" s="6"/>
      <c r="O3" s="6"/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30" x14ac:dyDescent="0.4">
      <c r="A4" s="6"/>
      <c r="B4" s="6"/>
      <c r="C4" s="6"/>
      <c r="D4" s="6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6"/>
      <c r="R4" s="6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4.25" customHeight="1" x14ac:dyDescent="0.35">
      <c r="A5" s="6"/>
      <c r="B5" s="6"/>
      <c r="C5" s="6"/>
      <c r="D5" s="6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7"/>
      <c r="R5" s="6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6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R7" s="6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51.95" customHeight="1" x14ac:dyDescent="0.5">
      <c r="A8" s="10"/>
      <c r="B8" s="6"/>
      <c r="C8" s="6"/>
      <c r="D8" s="6"/>
      <c r="E8" s="6"/>
      <c r="F8" s="6"/>
      <c r="G8" s="6"/>
      <c r="H8" s="6"/>
      <c r="I8" s="6"/>
      <c r="J8" s="11" t="s">
        <v>85</v>
      </c>
      <c r="K8" s="6"/>
      <c r="L8" s="6"/>
      <c r="M8" s="6"/>
      <c r="N8" s="6"/>
      <c r="O8" s="6"/>
      <c r="P8" s="6"/>
      <c r="Q8" s="7"/>
      <c r="R8" s="6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3.25" customHeight="1" x14ac:dyDescent="0.35">
      <c r="A9" s="93"/>
      <c r="B9" s="93"/>
      <c r="C9" s="93"/>
      <c r="D9" s="93"/>
      <c r="E9" s="93"/>
      <c r="F9" s="93"/>
      <c r="G9" s="93"/>
      <c r="H9" s="93"/>
      <c r="I9" s="93"/>
      <c r="J9" s="93"/>
      <c r="K9" s="6"/>
      <c r="L9" s="6"/>
      <c r="M9" s="6"/>
      <c r="N9" s="6"/>
      <c r="O9" s="6"/>
      <c r="P9" s="6"/>
      <c r="Q9" s="6"/>
      <c r="R9" s="6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3.25" x14ac:dyDescent="0.35">
      <c r="A10" s="6"/>
      <c r="B10" s="6"/>
      <c r="C10" s="76"/>
      <c r="D10" s="76"/>
      <c r="E10" s="76"/>
      <c r="F10" s="76"/>
      <c r="G10" s="76"/>
      <c r="H10" s="76"/>
      <c r="I10" s="76"/>
      <c r="J10" s="7"/>
      <c r="K10" s="6"/>
      <c r="L10" s="6"/>
      <c r="M10" s="6"/>
      <c r="N10" s="6"/>
      <c r="O10" s="6"/>
      <c r="P10" s="6"/>
      <c r="Q10" s="6"/>
      <c r="R10" s="6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2.9" customHeight="1" x14ac:dyDescent="0.35">
      <c r="A11" s="6"/>
      <c r="B11" s="6"/>
      <c r="C11" s="76"/>
      <c r="D11" s="76"/>
      <c r="E11" s="76"/>
      <c r="F11" s="76"/>
      <c r="G11" s="76"/>
      <c r="H11" s="76"/>
      <c r="I11" s="76"/>
      <c r="J11" s="7"/>
      <c r="K11" s="96" t="s">
        <v>105</v>
      </c>
      <c r="L11" s="97"/>
      <c r="M11" s="97"/>
      <c r="N11" s="97"/>
      <c r="O11" s="97"/>
      <c r="P11" s="97"/>
      <c r="Q11" s="98"/>
      <c r="R11" s="6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3.25" x14ac:dyDescent="0.35">
      <c r="A12" s="6"/>
      <c r="B12" s="6"/>
      <c r="C12" s="76"/>
      <c r="D12" s="76"/>
      <c r="E12" s="76"/>
      <c r="F12" s="76"/>
      <c r="G12" s="76"/>
      <c r="H12" s="76"/>
      <c r="I12" s="76"/>
      <c r="J12" s="7"/>
      <c r="K12" s="99"/>
      <c r="L12" s="100"/>
      <c r="M12" s="100"/>
      <c r="N12" s="100"/>
      <c r="O12" s="100"/>
      <c r="P12" s="100"/>
      <c r="Q12" s="101"/>
      <c r="R12" s="6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3.25" x14ac:dyDescent="0.35">
      <c r="A13" s="6"/>
      <c r="B13" s="6"/>
      <c r="C13" s="76"/>
      <c r="D13" s="76"/>
      <c r="E13" s="76"/>
      <c r="F13" s="76"/>
      <c r="G13" s="76"/>
      <c r="H13" s="76"/>
      <c r="I13" s="76"/>
      <c r="J13" s="7"/>
      <c r="K13" s="99"/>
      <c r="L13" s="100"/>
      <c r="M13" s="100"/>
      <c r="N13" s="100"/>
      <c r="O13" s="100"/>
      <c r="P13" s="100"/>
      <c r="Q13" s="101"/>
      <c r="R13" s="6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3.25" x14ac:dyDescent="0.35">
      <c r="A14" s="6"/>
      <c r="B14" s="6"/>
      <c r="C14" s="76"/>
      <c r="D14" s="76"/>
      <c r="E14" s="12" t="s">
        <v>44</v>
      </c>
      <c r="F14" s="76"/>
      <c r="G14" s="76"/>
      <c r="H14" s="76"/>
      <c r="I14" s="76"/>
      <c r="J14" s="7"/>
      <c r="K14" s="102"/>
      <c r="L14" s="103"/>
      <c r="M14" s="103"/>
      <c r="N14" s="103"/>
      <c r="O14" s="103"/>
      <c r="P14" s="103"/>
      <c r="Q14" s="104"/>
      <c r="R14" s="6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8.25" customHeight="1" x14ac:dyDescent="0.35">
      <c r="A15" s="6"/>
      <c r="B15" s="6"/>
      <c r="C15" s="76"/>
      <c r="D15" s="13"/>
      <c r="E15" s="13"/>
      <c r="F15" s="13"/>
      <c r="G15" s="13"/>
      <c r="H15" s="13"/>
      <c r="I15" s="13"/>
      <c r="J15" s="7"/>
      <c r="K15" s="102"/>
      <c r="L15" s="103"/>
      <c r="M15" s="103"/>
      <c r="N15" s="103"/>
      <c r="O15" s="103"/>
      <c r="P15" s="103"/>
      <c r="Q15" s="104"/>
      <c r="R15" s="6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3.25" x14ac:dyDescent="0.2">
      <c r="A16" s="6"/>
      <c r="B16" s="92" t="s">
        <v>40</v>
      </c>
      <c r="C16" s="92"/>
      <c r="D16" s="91"/>
      <c r="E16" s="91"/>
      <c r="F16" s="91"/>
      <c r="G16" s="91"/>
      <c r="H16" s="91"/>
      <c r="I16" s="91"/>
      <c r="J16" s="7"/>
      <c r="K16" s="102"/>
      <c r="L16" s="103"/>
      <c r="M16" s="103"/>
      <c r="N16" s="103"/>
      <c r="O16" s="103"/>
      <c r="P16" s="103"/>
      <c r="Q16" s="104"/>
      <c r="R16" s="6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32.25" customHeight="1" x14ac:dyDescent="0.2">
      <c r="A17" s="6"/>
      <c r="B17" s="92" t="s">
        <v>41</v>
      </c>
      <c r="C17" s="92"/>
      <c r="D17" s="91"/>
      <c r="E17" s="91"/>
      <c r="F17" s="91"/>
      <c r="G17" s="91"/>
      <c r="H17" s="91"/>
      <c r="I17" s="91"/>
      <c r="J17" s="7"/>
      <c r="K17" s="102"/>
      <c r="L17" s="103"/>
      <c r="M17" s="103"/>
      <c r="N17" s="103"/>
      <c r="O17" s="103"/>
      <c r="P17" s="103"/>
      <c r="Q17" s="104"/>
      <c r="R17" s="6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s="16" customFormat="1" ht="30" customHeight="1" x14ac:dyDescent="0.2">
      <c r="A18" s="14"/>
      <c r="B18" s="92" t="s">
        <v>27</v>
      </c>
      <c r="C18" s="92"/>
      <c r="D18" s="91"/>
      <c r="E18" s="91"/>
      <c r="F18" s="91"/>
      <c r="G18" s="91"/>
      <c r="H18" s="91"/>
      <c r="I18" s="91"/>
      <c r="J18" s="14"/>
      <c r="K18" s="102"/>
      <c r="L18" s="103"/>
      <c r="M18" s="103"/>
      <c r="N18" s="103"/>
      <c r="O18" s="103"/>
      <c r="P18" s="103"/>
      <c r="Q18" s="104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s="16" customFormat="1" ht="31.5" customHeight="1" x14ac:dyDescent="0.2">
      <c r="A19" s="14"/>
      <c r="B19" s="92" t="s">
        <v>101</v>
      </c>
      <c r="C19" s="92"/>
      <c r="D19" s="94"/>
      <c r="E19" s="94"/>
      <c r="F19" s="94"/>
      <c r="G19" s="94"/>
      <c r="H19" s="94"/>
      <c r="I19" s="94"/>
      <c r="J19" s="14"/>
      <c r="K19" s="102"/>
      <c r="L19" s="103"/>
      <c r="M19" s="103"/>
      <c r="N19" s="103"/>
      <c r="O19" s="103"/>
      <c r="P19" s="103"/>
      <c r="Q19" s="104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s="16" customFormat="1" ht="31.5" customHeight="1" x14ac:dyDescent="0.35">
      <c r="A20" s="14"/>
      <c r="B20" s="76"/>
      <c r="C20" s="76"/>
      <c r="D20" s="76"/>
      <c r="E20" s="76"/>
      <c r="F20" s="76"/>
      <c r="G20" s="76"/>
      <c r="H20" s="76"/>
      <c r="I20" s="76"/>
      <c r="J20" s="14"/>
      <c r="K20" s="102"/>
      <c r="L20" s="103"/>
      <c r="M20" s="103"/>
      <c r="N20" s="103"/>
      <c r="O20" s="103"/>
      <c r="P20" s="103"/>
      <c r="Q20" s="104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1:34" ht="23.25" x14ac:dyDescent="0.3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102"/>
      <c r="L21" s="103"/>
      <c r="M21" s="103"/>
      <c r="N21" s="103"/>
      <c r="O21" s="103"/>
      <c r="P21" s="103"/>
      <c r="Q21" s="104"/>
      <c r="R21" s="6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3.25" x14ac:dyDescent="0.35">
      <c r="A22" s="76"/>
      <c r="B22" s="93" t="s">
        <v>48</v>
      </c>
      <c r="C22" s="93"/>
      <c r="D22" s="91"/>
      <c r="E22" s="91"/>
      <c r="F22" s="91"/>
      <c r="G22" s="91"/>
      <c r="H22" s="91"/>
      <c r="I22" s="91"/>
      <c r="J22" s="76"/>
      <c r="K22" s="102"/>
      <c r="L22" s="103"/>
      <c r="M22" s="103"/>
      <c r="N22" s="103"/>
      <c r="O22" s="103"/>
      <c r="P22" s="103"/>
      <c r="Q22" s="104"/>
      <c r="R22" s="6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3.25" x14ac:dyDescent="0.35">
      <c r="A23" s="76"/>
      <c r="B23" s="76"/>
      <c r="C23" s="76"/>
      <c r="D23" s="91" t="s">
        <v>104</v>
      </c>
      <c r="E23" s="91"/>
      <c r="F23" s="91"/>
      <c r="G23" s="91"/>
      <c r="H23" s="91"/>
      <c r="I23" s="91"/>
      <c r="J23" s="76"/>
      <c r="K23" s="102"/>
      <c r="L23" s="103"/>
      <c r="M23" s="103"/>
      <c r="N23" s="103"/>
      <c r="O23" s="103"/>
      <c r="P23" s="103"/>
      <c r="Q23" s="104"/>
      <c r="R23" s="6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3.25" x14ac:dyDescent="0.35">
      <c r="A24" s="76"/>
      <c r="B24" s="76"/>
      <c r="C24" s="76"/>
      <c r="D24" s="91"/>
      <c r="E24" s="91"/>
      <c r="F24" s="91"/>
      <c r="G24" s="91"/>
      <c r="H24" s="91"/>
      <c r="I24" s="91"/>
      <c r="J24" s="76"/>
      <c r="K24" s="102"/>
      <c r="L24" s="103"/>
      <c r="M24" s="103"/>
      <c r="N24" s="103"/>
      <c r="O24" s="103"/>
      <c r="P24" s="103"/>
      <c r="Q24" s="104"/>
      <c r="R24" s="6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3.25" x14ac:dyDescent="0.35">
      <c r="A25" s="76"/>
      <c r="B25" s="76"/>
      <c r="C25" s="76"/>
      <c r="D25" s="89"/>
      <c r="E25" s="90"/>
      <c r="F25" s="90"/>
      <c r="G25" s="90"/>
      <c r="H25" s="90"/>
      <c r="I25" s="90"/>
      <c r="J25" s="76"/>
      <c r="K25" s="102"/>
      <c r="L25" s="103"/>
      <c r="M25" s="103"/>
      <c r="N25" s="103"/>
      <c r="O25" s="103"/>
      <c r="P25" s="103"/>
      <c r="Q25" s="104"/>
      <c r="R25" s="6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3.25" x14ac:dyDescent="0.35">
      <c r="A26" s="76"/>
      <c r="B26" s="76"/>
      <c r="C26" s="76"/>
      <c r="D26" s="91"/>
      <c r="E26" s="91"/>
      <c r="F26" s="91"/>
      <c r="G26" s="91"/>
      <c r="H26" s="91"/>
      <c r="I26" s="91"/>
      <c r="J26" s="76"/>
      <c r="K26" s="105"/>
      <c r="L26" s="106"/>
      <c r="M26" s="106"/>
      <c r="N26" s="106"/>
      <c r="O26" s="106"/>
      <c r="P26" s="106"/>
      <c r="Q26" s="107"/>
      <c r="R26" s="6"/>
      <c r="S26" s="1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3.25" x14ac:dyDescent="0.35">
      <c r="A27" s="76"/>
      <c r="B27" s="76"/>
      <c r="C27" s="76"/>
      <c r="D27" s="89"/>
      <c r="E27" s="90"/>
      <c r="F27" s="90"/>
      <c r="G27" s="90"/>
      <c r="H27" s="90"/>
      <c r="I27" s="90"/>
      <c r="J27" s="76"/>
      <c r="K27" s="18"/>
      <c r="L27" s="18"/>
      <c r="M27" s="18"/>
      <c r="N27" s="18"/>
      <c r="O27" s="18"/>
      <c r="P27" s="18"/>
      <c r="Q27" s="18"/>
      <c r="R27" s="6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3.25" x14ac:dyDescent="0.3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18"/>
      <c r="L28" s="18"/>
      <c r="M28" s="18"/>
      <c r="N28" s="18"/>
      <c r="O28" s="18"/>
      <c r="P28" s="18"/>
      <c r="Q28" s="18"/>
      <c r="R28" s="6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3.25" x14ac:dyDescent="0.35">
      <c r="A29" s="13" t="s">
        <v>109</v>
      </c>
      <c r="B29" s="76"/>
      <c r="C29" s="76"/>
      <c r="D29" s="76"/>
      <c r="E29" s="76"/>
      <c r="F29" s="76"/>
      <c r="G29" s="76"/>
      <c r="H29" s="76"/>
      <c r="I29" s="76"/>
      <c r="J29" s="5"/>
      <c r="K29" s="6"/>
      <c r="L29" s="6"/>
      <c r="M29" s="6"/>
      <c r="N29" s="6"/>
      <c r="O29" s="6"/>
      <c r="P29" s="6"/>
      <c r="Q29" s="6"/>
      <c r="R29" s="6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3.25" x14ac:dyDescent="0.35">
      <c r="A30" s="13" t="s">
        <v>51</v>
      </c>
      <c r="B30" s="76"/>
      <c r="C30" s="76"/>
      <c r="D30" s="76"/>
      <c r="E30" s="76"/>
      <c r="F30" s="76"/>
      <c r="G30" s="76"/>
      <c r="H30" s="76"/>
      <c r="I30" s="76"/>
      <c r="J30" s="5"/>
      <c r="K30" s="6"/>
      <c r="L30" s="6"/>
      <c r="M30" s="6"/>
      <c r="N30" s="6"/>
      <c r="O30" s="6"/>
      <c r="P30" s="6"/>
      <c r="Q30" s="6"/>
      <c r="R30" s="6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</sheetData>
  <sheetProtection algorithmName="SHA-512" hashValue="GN6D9Pk/7/VclRohQvlI1ZK3qaCPKOf6LyoCMD6WtKvjD3OdX9QcDG3mWCijgvd0hlv18T1PuPGJp7hyiGYqjA==" saltValue="WhEe8aPSWM/YR2jzBSKqGw==" spinCount="100000" sheet="1" objects="1" scenarios="1"/>
  <mergeCells count="21">
    <mergeCell ref="E2:P2"/>
    <mergeCell ref="E4:P4"/>
    <mergeCell ref="E5:P5"/>
    <mergeCell ref="K11:Q13"/>
    <mergeCell ref="K14:Q26"/>
    <mergeCell ref="D26:I26"/>
    <mergeCell ref="A9:J9"/>
    <mergeCell ref="D27:I27"/>
    <mergeCell ref="D18:I18"/>
    <mergeCell ref="B16:C16"/>
    <mergeCell ref="D25:I25"/>
    <mergeCell ref="D24:I24"/>
    <mergeCell ref="D23:I23"/>
    <mergeCell ref="B22:C22"/>
    <mergeCell ref="D22:I22"/>
    <mergeCell ref="B19:C19"/>
    <mergeCell ref="B18:C18"/>
    <mergeCell ref="D19:I19"/>
    <mergeCell ref="D17:I17"/>
    <mergeCell ref="D16:I16"/>
    <mergeCell ref="B17:C17"/>
  </mergeCells>
  <phoneticPr fontId="1" type="noConversion"/>
  <pageMargins left="0.69" right="0.75" top="0.63" bottom="0.72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="60" zoomScaleNormal="60" zoomScaleSheetLayoutView="42" workbookViewId="0">
      <selection activeCell="C20" sqref="C20:D20"/>
    </sheetView>
  </sheetViews>
  <sheetFormatPr baseColWidth="10" defaultColWidth="11.42578125" defaultRowHeight="15.75" x14ac:dyDescent="0.2"/>
  <cols>
    <col min="1" max="1" width="0.7109375" style="2" customWidth="1"/>
    <col min="2" max="2" width="8.28515625" style="2" customWidth="1"/>
    <col min="3" max="3" width="9.42578125" style="2" customWidth="1"/>
    <col min="4" max="4" width="21.85546875" style="2" customWidth="1"/>
    <col min="5" max="5" width="68.42578125" style="2" customWidth="1"/>
    <col min="6" max="6" width="22.42578125" style="2" customWidth="1"/>
    <col min="7" max="7" width="15.28515625" style="31" customWidth="1"/>
    <col min="8" max="8" width="16.140625" style="2" customWidth="1"/>
    <col min="9" max="9" width="13.85546875" style="2" customWidth="1"/>
    <col min="10" max="10" width="15.140625" style="2" customWidth="1"/>
    <col min="11" max="11" width="13.42578125" style="2" customWidth="1"/>
    <col min="12" max="12" width="14.140625" style="2" customWidth="1"/>
    <col min="13" max="15" width="11.42578125" style="2"/>
    <col min="16" max="16" width="27.42578125" style="2" customWidth="1"/>
    <col min="17" max="16384" width="11.42578125" style="2"/>
  </cols>
  <sheetData>
    <row r="1" spans="2:16" s="1" customFormat="1" ht="30" x14ac:dyDescent="0.4"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2"/>
    </row>
    <row r="2" spans="2:16" s="1" customFormat="1" ht="15" x14ac:dyDescent="0.2">
      <c r="J2" s="2"/>
      <c r="P2" s="2"/>
    </row>
    <row r="3" spans="2:16" s="1" customFormat="1" ht="30" x14ac:dyDescent="0.4"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2"/>
    </row>
    <row r="4" spans="2:16" s="3" customFormat="1" ht="36.950000000000003" customHeight="1" x14ac:dyDescent="0.5">
      <c r="C4" s="21"/>
      <c r="D4" s="21"/>
      <c r="F4" s="21" t="s">
        <v>110</v>
      </c>
      <c r="G4" s="21"/>
      <c r="N4" s="181"/>
      <c r="O4" s="181"/>
      <c r="P4" s="181"/>
    </row>
    <row r="5" spans="2:16" ht="23.25" x14ac:dyDescent="0.2">
      <c r="B5" s="191"/>
      <c r="C5" s="191"/>
      <c r="D5" s="22"/>
      <c r="E5" s="180" t="s">
        <v>111</v>
      </c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23"/>
    </row>
    <row r="6" spans="2:16" ht="23.25" x14ac:dyDescent="0.2">
      <c r="B6" s="191"/>
      <c r="C6" s="191"/>
      <c r="D6" s="22"/>
      <c r="E6" s="180" t="s">
        <v>112</v>
      </c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23"/>
    </row>
    <row r="7" spans="2:16" ht="19.5" thickBot="1" x14ac:dyDescent="0.25">
      <c r="B7" s="191"/>
      <c r="C7" s="191"/>
      <c r="D7" s="24"/>
      <c r="E7" s="77"/>
      <c r="F7" s="25"/>
      <c r="G7" s="2"/>
    </row>
    <row r="8" spans="2:16" ht="24" thickBot="1" x14ac:dyDescent="0.25">
      <c r="B8" s="26"/>
      <c r="D8" s="24"/>
      <c r="E8" s="77"/>
      <c r="F8" s="25"/>
      <c r="G8" s="192" t="s">
        <v>54</v>
      </c>
      <c r="H8" s="193"/>
      <c r="I8" s="193"/>
      <c r="J8" s="193"/>
      <c r="K8" s="193"/>
      <c r="L8" s="193"/>
      <c r="M8" s="167" t="s">
        <v>62</v>
      </c>
      <c r="N8" s="168"/>
      <c r="O8" s="168"/>
      <c r="P8" s="169"/>
    </row>
    <row r="9" spans="2:16" ht="27.75" customHeight="1" x14ac:dyDescent="0.2">
      <c r="B9" s="182" t="s">
        <v>53</v>
      </c>
      <c r="C9" s="183"/>
      <c r="D9" s="183"/>
      <c r="E9" s="183"/>
      <c r="F9" s="184"/>
      <c r="G9" s="176" t="s">
        <v>52</v>
      </c>
      <c r="H9" s="176" t="s">
        <v>55</v>
      </c>
      <c r="I9" s="176" t="s">
        <v>56</v>
      </c>
      <c r="J9" s="176" t="s">
        <v>57</v>
      </c>
      <c r="K9" s="176" t="s">
        <v>58</v>
      </c>
      <c r="L9" s="176" t="s">
        <v>59</v>
      </c>
      <c r="M9" s="170"/>
      <c r="N9" s="171"/>
      <c r="O9" s="171"/>
      <c r="P9" s="172"/>
    </row>
    <row r="10" spans="2:16" ht="29.25" customHeight="1" x14ac:dyDescent="0.2">
      <c r="B10" s="185"/>
      <c r="C10" s="186"/>
      <c r="D10" s="186"/>
      <c r="E10" s="186"/>
      <c r="F10" s="187"/>
      <c r="G10" s="176"/>
      <c r="H10" s="176"/>
      <c r="I10" s="176"/>
      <c r="J10" s="176"/>
      <c r="K10" s="176"/>
      <c r="L10" s="176"/>
      <c r="M10" s="170"/>
      <c r="N10" s="171"/>
      <c r="O10" s="171"/>
      <c r="P10" s="172"/>
    </row>
    <row r="11" spans="2:16" ht="18.75" customHeight="1" thickBot="1" x14ac:dyDescent="0.25">
      <c r="B11" s="188"/>
      <c r="C11" s="189"/>
      <c r="D11" s="189"/>
      <c r="E11" s="189"/>
      <c r="F11" s="190"/>
      <c r="G11" s="177"/>
      <c r="H11" s="177"/>
      <c r="I11" s="177"/>
      <c r="J11" s="177"/>
      <c r="K11" s="177"/>
      <c r="L11" s="177"/>
      <c r="M11" s="173"/>
      <c r="N11" s="174"/>
      <c r="O11" s="174"/>
      <c r="P11" s="175"/>
    </row>
    <row r="12" spans="2:16" ht="29.25" customHeight="1" thickBot="1" x14ac:dyDescent="0.25">
      <c r="C12" s="143" t="s">
        <v>45</v>
      </c>
      <c r="D12" s="143"/>
      <c r="E12" s="143"/>
      <c r="F12" s="143"/>
      <c r="G12" s="178"/>
      <c r="H12" s="178"/>
      <c r="I12" s="178"/>
      <c r="J12" s="178"/>
      <c r="K12" s="178"/>
      <c r="L12" s="178"/>
    </row>
    <row r="13" spans="2:16" ht="34.5" customHeight="1" thickBot="1" x14ac:dyDescent="0.25">
      <c r="B13" s="27" t="s">
        <v>0</v>
      </c>
      <c r="C13" s="157" t="s">
        <v>74</v>
      </c>
      <c r="D13" s="158"/>
      <c r="E13" s="155" t="s">
        <v>76</v>
      </c>
      <c r="F13" s="156"/>
      <c r="G13" s="75"/>
      <c r="H13" s="42"/>
      <c r="I13" s="42"/>
      <c r="J13" s="42"/>
      <c r="K13" s="42"/>
      <c r="L13" s="42"/>
      <c r="M13" s="118"/>
      <c r="N13" s="118"/>
      <c r="O13" s="118"/>
      <c r="P13" s="118"/>
    </row>
    <row r="14" spans="2:16" ht="34.5" customHeight="1" thickBot="1" x14ac:dyDescent="0.25">
      <c r="B14" s="27" t="s">
        <v>2</v>
      </c>
      <c r="C14" s="159"/>
      <c r="D14" s="160"/>
      <c r="E14" s="161" t="s">
        <v>77</v>
      </c>
      <c r="F14" s="162"/>
      <c r="G14" s="42"/>
      <c r="H14" s="42"/>
      <c r="I14" s="42"/>
      <c r="J14" s="42"/>
      <c r="K14" s="42"/>
      <c r="L14" s="42"/>
      <c r="M14" s="118"/>
      <c r="N14" s="118"/>
      <c r="O14" s="118"/>
      <c r="P14" s="118"/>
    </row>
    <row r="15" spans="2:16" ht="34.5" customHeight="1" thickBot="1" x14ac:dyDescent="0.25">
      <c r="B15" s="27" t="s">
        <v>3</v>
      </c>
      <c r="C15" s="157" t="s">
        <v>75</v>
      </c>
      <c r="D15" s="158"/>
      <c r="E15" s="155" t="s">
        <v>76</v>
      </c>
      <c r="F15" s="156"/>
      <c r="G15" s="40"/>
      <c r="H15" s="40"/>
      <c r="I15" s="40"/>
      <c r="J15" s="40"/>
      <c r="K15" s="40"/>
      <c r="L15" s="42"/>
      <c r="M15" s="118"/>
      <c r="N15" s="118"/>
      <c r="O15" s="118"/>
      <c r="P15" s="118"/>
    </row>
    <row r="16" spans="2:16" ht="34.5" customHeight="1" thickBot="1" x14ac:dyDescent="0.25">
      <c r="B16" s="27" t="s">
        <v>4</v>
      </c>
      <c r="C16" s="159"/>
      <c r="D16" s="160"/>
      <c r="E16" s="161" t="s">
        <v>77</v>
      </c>
      <c r="F16" s="162"/>
      <c r="G16" s="42"/>
      <c r="H16" s="42"/>
      <c r="I16" s="42"/>
      <c r="J16" s="42"/>
      <c r="K16" s="42"/>
      <c r="L16" s="42"/>
      <c r="M16" s="118"/>
      <c r="N16" s="118"/>
      <c r="O16" s="118"/>
      <c r="P16" s="118"/>
    </row>
    <row r="17" spans="2:16" ht="34.5" customHeight="1" thickBot="1" x14ac:dyDescent="0.25">
      <c r="B17" s="28" t="s">
        <v>5</v>
      </c>
      <c r="C17" s="132" t="s">
        <v>28</v>
      </c>
      <c r="D17" s="134"/>
      <c r="E17" s="134"/>
      <c r="F17" s="135"/>
      <c r="G17" s="41">
        <f>SUM(G14:G16)</f>
        <v>0</v>
      </c>
      <c r="H17" s="41">
        <f>SUM(H13:H16)</f>
        <v>0</v>
      </c>
      <c r="I17" s="41">
        <f>SUM(I13:I16)</f>
        <v>0</v>
      </c>
      <c r="J17" s="41">
        <f>SUM(J13:J16)</f>
        <v>0</v>
      </c>
      <c r="K17" s="41">
        <f>SUM(K13:K16)</f>
        <v>0</v>
      </c>
      <c r="L17" s="41">
        <f>SUM(L13:L16)</f>
        <v>0</v>
      </c>
      <c r="M17" s="142"/>
      <c r="N17" s="118"/>
      <c r="O17" s="118"/>
      <c r="P17" s="118"/>
    </row>
    <row r="18" spans="2:16" ht="34.5" customHeight="1" thickBot="1" x14ac:dyDescent="0.25">
      <c r="B18" s="29"/>
      <c r="C18" s="143" t="s">
        <v>46</v>
      </c>
      <c r="D18" s="143"/>
      <c r="E18" s="143"/>
      <c r="F18" s="144"/>
      <c r="G18" s="2"/>
      <c r="M18" s="30"/>
      <c r="N18" s="30"/>
      <c r="O18" s="30"/>
      <c r="P18" s="30"/>
    </row>
    <row r="19" spans="2:16" ht="34.5" customHeight="1" thickBot="1" x14ac:dyDescent="0.25">
      <c r="B19" s="29" t="s">
        <v>6</v>
      </c>
      <c r="C19" s="165" t="s">
        <v>33</v>
      </c>
      <c r="D19" s="166"/>
      <c r="E19" s="155" t="s">
        <v>36</v>
      </c>
      <c r="F19" s="156"/>
      <c r="G19" s="40"/>
      <c r="H19" s="40"/>
      <c r="I19" s="40"/>
      <c r="J19" s="40"/>
      <c r="K19" s="40"/>
      <c r="L19" s="42"/>
      <c r="M19" s="118"/>
      <c r="N19" s="118"/>
      <c r="O19" s="118"/>
      <c r="P19" s="118"/>
    </row>
    <row r="20" spans="2:16" s="31" customFormat="1" ht="42.75" customHeight="1" thickBot="1" x14ac:dyDescent="0.25">
      <c r="B20" s="29" t="s">
        <v>7</v>
      </c>
      <c r="C20" s="163" t="s">
        <v>9</v>
      </c>
      <c r="D20" s="164"/>
      <c r="E20" s="153" t="s">
        <v>60</v>
      </c>
      <c r="F20" s="154"/>
      <c r="G20" s="42"/>
      <c r="H20" s="42"/>
      <c r="I20" s="42"/>
      <c r="J20" s="42"/>
      <c r="K20" s="42"/>
      <c r="L20" s="42"/>
      <c r="M20" s="118"/>
      <c r="N20" s="118"/>
      <c r="O20" s="118"/>
      <c r="P20" s="118"/>
    </row>
    <row r="21" spans="2:16" ht="36.75" customHeight="1" thickBot="1" x14ac:dyDescent="0.25">
      <c r="B21" s="29" t="s">
        <v>8</v>
      </c>
      <c r="C21" s="132" t="s">
        <v>29</v>
      </c>
      <c r="D21" s="134"/>
      <c r="E21" s="134"/>
      <c r="F21" s="135"/>
      <c r="G21" s="41">
        <f t="shared" ref="G21:L21" si="0">SUM(G17,G19)-G20</f>
        <v>0</v>
      </c>
      <c r="H21" s="41">
        <f t="shared" si="0"/>
        <v>0</v>
      </c>
      <c r="I21" s="41">
        <f t="shared" si="0"/>
        <v>0</v>
      </c>
      <c r="J21" s="41">
        <f t="shared" si="0"/>
        <v>0</v>
      </c>
      <c r="K21" s="41">
        <f t="shared" si="0"/>
        <v>0</v>
      </c>
      <c r="L21" s="41">
        <f t="shared" si="0"/>
        <v>0</v>
      </c>
      <c r="M21" s="142"/>
      <c r="N21" s="118"/>
      <c r="O21" s="118"/>
      <c r="P21" s="118"/>
    </row>
    <row r="22" spans="2:16" ht="36.75" customHeight="1" thickBot="1" x14ac:dyDescent="0.25">
      <c r="C22" s="143" t="s">
        <v>47</v>
      </c>
      <c r="D22" s="143"/>
      <c r="E22" s="143"/>
      <c r="F22" s="144"/>
      <c r="G22" s="2"/>
      <c r="M22" s="30"/>
      <c r="N22" s="30"/>
      <c r="O22" s="30"/>
      <c r="P22" s="30"/>
    </row>
    <row r="23" spans="2:16" ht="42" customHeight="1" thickBot="1" x14ac:dyDescent="0.25">
      <c r="B23" s="27" t="s">
        <v>10</v>
      </c>
      <c r="C23" s="136" t="s">
        <v>1</v>
      </c>
      <c r="D23" s="146" t="s">
        <v>12</v>
      </c>
      <c r="E23" s="148" t="s">
        <v>30</v>
      </c>
      <c r="F23" s="148"/>
      <c r="G23" s="42"/>
      <c r="H23" s="42"/>
      <c r="I23" s="42"/>
      <c r="J23" s="42"/>
      <c r="K23" s="42"/>
      <c r="L23" s="42"/>
      <c r="M23" s="118"/>
      <c r="N23" s="118"/>
      <c r="O23" s="118"/>
      <c r="P23" s="118"/>
    </row>
    <row r="24" spans="2:16" ht="42" customHeight="1" thickBot="1" x14ac:dyDescent="0.25">
      <c r="B24" s="32" t="s">
        <v>11</v>
      </c>
      <c r="C24" s="137"/>
      <c r="D24" s="140"/>
      <c r="E24" s="115" t="s">
        <v>37</v>
      </c>
      <c r="F24" s="115"/>
      <c r="G24" s="42"/>
      <c r="H24" s="42"/>
      <c r="I24" s="42"/>
      <c r="J24" s="42"/>
      <c r="K24" s="42"/>
      <c r="L24" s="42"/>
      <c r="M24" s="118"/>
      <c r="N24" s="118"/>
      <c r="O24" s="118"/>
      <c r="P24" s="118"/>
    </row>
    <row r="25" spans="2:16" ht="47.25" customHeight="1" thickBot="1" x14ac:dyDescent="0.25">
      <c r="B25" s="27" t="s">
        <v>13</v>
      </c>
      <c r="C25" s="137"/>
      <c r="D25" s="147"/>
      <c r="E25" s="115" t="s">
        <v>38</v>
      </c>
      <c r="F25" s="115"/>
      <c r="G25" s="42"/>
      <c r="H25" s="42"/>
      <c r="I25" s="42"/>
      <c r="J25" s="42"/>
      <c r="K25" s="42"/>
      <c r="L25" s="42"/>
      <c r="M25" s="118"/>
      <c r="N25" s="118"/>
      <c r="O25" s="118"/>
      <c r="P25" s="118"/>
    </row>
    <row r="26" spans="2:16" ht="41.25" customHeight="1" thickBot="1" x14ac:dyDescent="0.25">
      <c r="B26" s="32" t="s">
        <v>14</v>
      </c>
      <c r="C26" s="137"/>
      <c r="D26" s="139" t="s">
        <v>31</v>
      </c>
      <c r="E26" s="149" t="s">
        <v>32</v>
      </c>
      <c r="F26" s="150"/>
      <c r="G26" s="42"/>
      <c r="H26" s="42"/>
      <c r="I26" s="42"/>
      <c r="J26" s="42"/>
      <c r="K26" s="42"/>
      <c r="L26" s="42"/>
      <c r="M26" s="118"/>
      <c r="N26" s="118"/>
      <c r="O26" s="118"/>
      <c r="P26" s="118"/>
    </row>
    <row r="27" spans="2:16" ht="48.6" customHeight="1" thickBot="1" x14ac:dyDescent="0.25">
      <c r="B27" s="27" t="s">
        <v>73</v>
      </c>
      <c r="C27" s="137"/>
      <c r="D27" s="140"/>
      <c r="E27" s="149" t="s">
        <v>106</v>
      </c>
      <c r="F27" s="150"/>
      <c r="G27" s="42"/>
      <c r="H27" s="42"/>
      <c r="I27" s="42"/>
      <c r="J27" s="42"/>
      <c r="K27" s="42"/>
      <c r="L27" s="42"/>
      <c r="M27" s="118"/>
      <c r="N27" s="118"/>
      <c r="O27" s="118"/>
      <c r="P27" s="118"/>
    </row>
    <row r="28" spans="2:16" ht="48.6" customHeight="1" thickBot="1" x14ac:dyDescent="0.25">
      <c r="B28" s="27" t="s">
        <v>15</v>
      </c>
      <c r="C28" s="138"/>
      <c r="D28" s="141"/>
      <c r="E28" s="87" t="s">
        <v>132</v>
      </c>
      <c r="F28" s="87"/>
      <c r="G28" s="88"/>
      <c r="H28" s="88"/>
      <c r="I28" s="88"/>
      <c r="J28" s="88"/>
      <c r="K28" s="88"/>
      <c r="L28" s="42"/>
      <c r="M28" s="86"/>
      <c r="N28" s="86"/>
      <c r="O28" s="86"/>
      <c r="P28" s="86"/>
    </row>
    <row r="29" spans="2:16" ht="47.25" customHeight="1" thickBot="1" x14ac:dyDescent="0.25">
      <c r="B29" s="32" t="s">
        <v>16</v>
      </c>
      <c r="C29" s="132" t="s">
        <v>17</v>
      </c>
      <c r="D29" s="133"/>
      <c r="E29" s="134"/>
      <c r="F29" s="135"/>
      <c r="G29" s="41">
        <f>SUM(G23:G28)</f>
        <v>0</v>
      </c>
      <c r="H29" s="41">
        <f t="shared" ref="H29:K29" si="1">SUM(H23:H28)</f>
        <v>0</v>
      </c>
      <c r="I29" s="41">
        <f t="shared" si="1"/>
        <v>0</v>
      </c>
      <c r="J29" s="41">
        <f t="shared" si="1"/>
        <v>0</v>
      </c>
      <c r="K29" s="41">
        <f t="shared" si="1"/>
        <v>0</v>
      </c>
      <c r="L29" s="41">
        <f>SUM(L23:L25)</f>
        <v>0</v>
      </c>
      <c r="M29" s="130"/>
      <c r="N29" s="131"/>
      <c r="O29" s="131"/>
      <c r="P29" s="131"/>
    </row>
    <row r="30" spans="2:16" ht="84" customHeight="1" thickBot="1" x14ac:dyDescent="0.25">
      <c r="B30" s="27" t="s">
        <v>18</v>
      </c>
      <c r="C30" s="151" t="s">
        <v>19</v>
      </c>
      <c r="D30" s="119" t="s">
        <v>134</v>
      </c>
      <c r="E30" s="120"/>
      <c r="F30" s="121"/>
      <c r="G30" s="42"/>
      <c r="H30" s="42"/>
      <c r="I30" s="42"/>
      <c r="J30" s="42"/>
      <c r="K30" s="42"/>
      <c r="L30" s="42"/>
      <c r="M30" s="145"/>
      <c r="N30" s="145"/>
      <c r="O30" s="145"/>
      <c r="P30" s="145"/>
    </row>
    <row r="31" spans="2:16" ht="72.75" customHeight="1" thickBot="1" x14ac:dyDescent="0.25">
      <c r="B31" s="27" t="s">
        <v>20</v>
      </c>
      <c r="C31" s="152"/>
      <c r="D31" s="129" t="s">
        <v>61</v>
      </c>
      <c r="E31" s="129"/>
      <c r="F31" s="129"/>
      <c r="G31" s="42"/>
      <c r="H31" s="42"/>
      <c r="I31" s="42"/>
      <c r="J31" s="42"/>
      <c r="K31" s="42"/>
      <c r="L31" s="42"/>
      <c r="M31" s="118"/>
      <c r="N31" s="118"/>
      <c r="O31" s="118"/>
      <c r="P31" s="118"/>
    </row>
    <row r="32" spans="2:16" ht="48" customHeight="1" thickBot="1" x14ac:dyDescent="0.25">
      <c r="B32" s="32" t="s">
        <v>21</v>
      </c>
      <c r="C32" s="122" t="s">
        <v>35</v>
      </c>
      <c r="D32" s="123"/>
      <c r="E32" s="123"/>
      <c r="F32" s="124"/>
      <c r="G32" s="41">
        <f>SUM(G30:G31)</f>
        <v>0</v>
      </c>
      <c r="H32" s="41">
        <f>SUM(H30:H31)</f>
        <v>0</v>
      </c>
      <c r="I32" s="41">
        <f>SUM(I30:I31)</f>
        <v>0</v>
      </c>
      <c r="J32" s="41">
        <f>SUM(J30:J31)</f>
        <v>0</v>
      </c>
      <c r="K32" s="41">
        <f>SUM(K30:K31)</f>
        <v>0</v>
      </c>
      <c r="L32" s="41">
        <f>SUM(L26:L27,L30:L31)</f>
        <v>0</v>
      </c>
      <c r="M32" s="130"/>
      <c r="N32" s="131"/>
      <c r="O32" s="131"/>
      <c r="P32" s="131"/>
    </row>
    <row r="33" spans="1:16" ht="37.5" customHeight="1" thickBot="1" x14ac:dyDescent="0.25">
      <c r="B33" s="27" t="s">
        <v>22</v>
      </c>
      <c r="C33" s="125" t="s">
        <v>26</v>
      </c>
      <c r="D33" s="126"/>
      <c r="E33" s="126"/>
      <c r="F33" s="127"/>
      <c r="G33" s="42"/>
      <c r="H33" s="42"/>
      <c r="I33" s="42"/>
      <c r="J33" s="42"/>
      <c r="K33" s="42"/>
      <c r="L33" s="42"/>
      <c r="M33" s="118"/>
      <c r="N33" s="118"/>
      <c r="O33" s="118"/>
      <c r="P33" s="118"/>
    </row>
    <row r="34" spans="1:16" ht="18.75" customHeight="1" x14ac:dyDescent="0.2">
      <c r="B34" s="33"/>
      <c r="C34" s="34" t="s">
        <v>42</v>
      </c>
    </row>
    <row r="35" spans="1:16" ht="13.5" customHeight="1" thickBot="1" x14ac:dyDescent="0.25">
      <c r="B35" s="33"/>
      <c r="C35" s="34"/>
    </row>
    <row r="36" spans="1:16" ht="60.75" customHeight="1" thickBot="1" x14ac:dyDescent="0.25">
      <c r="B36" s="27" t="s">
        <v>23</v>
      </c>
      <c r="C36" s="128" t="s">
        <v>113</v>
      </c>
      <c r="D36" s="128"/>
      <c r="E36" s="128"/>
      <c r="F36" s="128"/>
      <c r="G36" s="84"/>
      <c r="H36" s="114" t="s">
        <v>114</v>
      </c>
      <c r="I36" s="114"/>
      <c r="J36" s="114"/>
      <c r="K36" s="114"/>
      <c r="L36" s="114"/>
      <c r="M36" s="114"/>
      <c r="N36" s="114"/>
    </row>
    <row r="37" spans="1:16" ht="22.5" customHeight="1" x14ac:dyDescent="0.2">
      <c r="B37" s="33"/>
      <c r="C37" s="83"/>
      <c r="D37" s="83"/>
      <c r="E37" s="83"/>
      <c r="F37" s="83"/>
      <c r="G37" s="82"/>
      <c r="H37" s="82"/>
      <c r="I37" s="82"/>
      <c r="J37" s="82"/>
      <c r="K37" s="82"/>
      <c r="L37" s="82"/>
      <c r="M37" s="82"/>
      <c r="N37" s="82"/>
    </row>
    <row r="38" spans="1:16" ht="23.25" x14ac:dyDescent="0.2">
      <c r="A38" s="35"/>
      <c r="B38" s="36" t="s">
        <v>78</v>
      </c>
      <c r="G38" s="2"/>
    </row>
    <row r="39" spans="1:16" thickBot="1" x14ac:dyDescent="0.25">
      <c r="A39" s="35"/>
      <c r="G39" s="2"/>
    </row>
    <row r="40" spans="1:16" s="38" customFormat="1" ht="39.75" customHeight="1" thickBot="1" x14ac:dyDescent="0.25">
      <c r="A40" s="37"/>
      <c r="B40" s="80" t="s">
        <v>0</v>
      </c>
      <c r="C40" s="113" t="s">
        <v>79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</row>
    <row r="41" spans="1:16" s="38" customFormat="1" ht="35.1" customHeight="1" thickBot="1" x14ac:dyDescent="0.25">
      <c r="A41" s="37"/>
      <c r="B41" s="80" t="s">
        <v>2</v>
      </c>
      <c r="C41" s="113" t="s">
        <v>80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</row>
    <row r="42" spans="1:16" s="38" customFormat="1" ht="35.1" customHeight="1" thickBot="1" x14ac:dyDescent="0.25">
      <c r="A42" s="37"/>
      <c r="B42" s="80" t="s">
        <v>3</v>
      </c>
      <c r="C42" s="113" t="s">
        <v>81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</row>
    <row r="43" spans="1:16" s="38" customFormat="1" ht="35.1" customHeight="1" thickBot="1" x14ac:dyDescent="0.25">
      <c r="A43" s="37"/>
      <c r="B43" s="80" t="s">
        <v>4</v>
      </c>
      <c r="C43" s="113" t="s">
        <v>82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</row>
    <row r="44" spans="1:16" s="38" customFormat="1" ht="35.1" customHeight="1" thickBot="1" x14ac:dyDescent="0.25">
      <c r="A44" s="37"/>
      <c r="B44" s="80" t="s">
        <v>5</v>
      </c>
      <c r="C44" s="116" t="s">
        <v>84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</row>
    <row r="45" spans="1:16" s="38" customFormat="1" ht="35.1" customHeight="1" thickBot="1" x14ac:dyDescent="0.25">
      <c r="A45" s="37"/>
      <c r="B45" s="80" t="s">
        <v>6</v>
      </c>
      <c r="C45" s="113" t="s">
        <v>63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</row>
    <row r="46" spans="1:16" s="38" customFormat="1" ht="35.1" customHeight="1" thickBot="1" x14ac:dyDescent="0.25">
      <c r="A46" s="39"/>
      <c r="B46" s="80" t="s">
        <v>7</v>
      </c>
      <c r="C46" s="113" t="s">
        <v>64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</row>
    <row r="47" spans="1:16" s="38" customFormat="1" ht="35.1" customHeight="1" thickBot="1" x14ac:dyDescent="0.25">
      <c r="A47" s="37"/>
      <c r="B47" s="80" t="s">
        <v>8</v>
      </c>
      <c r="C47" s="116" t="s">
        <v>107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</row>
    <row r="48" spans="1:16" s="38" customFormat="1" ht="35.1" customHeight="1" thickBot="1" x14ac:dyDescent="0.25">
      <c r="A48" s="37"/>
      <c r="B48" s="80" t="s">
        <v>10</v>
      </c>
      <c r="C48" s="113" t="s">
        <v>65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</row>
    <row r="49" spans="1:16" s="38" customFormat="1" ht="35.1" customHeight="1" thickBot="1" x14ac:dyDescent="0.25">
      <c r="A49" s="37"/>
      <c r="B49" s="80" t="s">
        <v>11</v>
      </c>
      <c r="C49" s="113" t="s">
        <v>43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</row>
    <row r="50" spans="1:16" s="38" customFormat="1" ht="45" customHeight="1" thickBot="1" x14ac:dyDescent="0.25">
      <c r="A50" s="37"/>
      <c r="B50" s="80" t="s">
        <v>13</v>
      </c>
      <c r="C50" s="113" t="s">
        <v>66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</row>
    <row r="51" spans="1:16" s="38" customFormat="1" ht="35.1" customHeight="1" thickBot="1" x14ac:dyDescent="0.25">
      <c r="A51" s="37"/>
      <c r="B51" s="80" t="s">
        <v>14</v>
      </c>
      <c r="C51" s="113" t="s">
        <v>67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</row>
    <row r="52" spans="1:16" s="38" customFormat="1" ht="35.1" customHeight="1" thickBot="1" x14ac:dyDescent="0.25">
      <c r="A52" s="37"/>
      <c r="B52" s="80" t="s">
        <v>73</v>
      </c>
      <c r="C52" s="113" t="s">
        <v>68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</row>
    <row r="53" spans="1:16" s="38" customFormat="1" ht="35.1" customHeight="1" thickBot="1" x14ac:dyDescent="0.25">
      <c r="A53" s="37"/>
      <c r="B53" s="80" t="s">
        <v>15</v>
      </c>
      <c r="C53" s="113" t="s">
        <v>133</v>
      </c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</row>
    <row r="54" spans="1:16" s="38" customFormat="1" ht="42" customHeight="1" thickBot="1" x14ac:dyDescent="0.25">
      <c r="A54" s="37"/>
      <c r="B54" s="80" t="s">
        <v>16</v>
      </c>
      <c r="C54" s="116" t="s">
        <v>108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</row>
    <row r="55" spans="1:16" s="38" customFormat="1" ht="35.1" customHeight="1" thickBot="1" x14ac:dyDescent="0.25">
      <c r="A55" s="37"/>
      <c r="B55" s="80" t="s">
        <v>18</v>
      </c>
      <c r="C55" s="113" t="s">
        <v>135</v>
      </c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</row>
    <row r="56" spans="1:16" s="38" customFormat="1" ht="35.1" customHeight="1" thickBot="1" x14ac:dyDescent="0.25">
      <c r="A56" s="37"/>
      <c r="B56" s="80" t="s">
        <v>20</v>
      </c>
      <c r="C56" s="113" t="s">
        <v>69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</row>
    <row r="57" spans="1:16" s="38" customFormat="1" ht="35.1" customHeight="1" thickBot="1" x14ac:dyDescent="0.25">
      <c r="A57" s="37"/>
      <c r="B57" s="80" t="s">
        <v>21</v>
      </c>
      <c r="C57" s="108" t="s">
        <v>70</v>
      </c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10"/>
    </row>
    <row r="58" spans="1:16" s="38" customFormat="1" ht="45" customHeight="1" thickBot="1" x14ac:dyDescent="0.25">
      <c r="A58" s="37"/>
      <c r="B58" s="80" t="s">
        <v>22</v>
      </c>
      <c r="C58" s="111" t="s">
        <v>39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3"/>
    </row>
    <row r="59" spans="1:16" s="38" customFormat="1" ht="35.1" customHeight="1" thickBot="1" x14ac:dyDescent="0.25">
      <c r="A59" s="37"/>
      <c r="B59" s="27" t="s">
        <v>23</v>
      </c>
      <c r="C59" s="111" t="s">
        <v>115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3"/>
    </row>
  </sheetData>
  <sheetProtection algorithmName="SHA-512" hashValue="hcSnr9nrdIN7UqoHXtV7+9T7sFkSvJNff/I8EltXbpECWYHu/MhubsM9D+feZm7u8Ck1SgPIUW8tzPgQ7SqgOw==" saltValue="1DDF8bifGnGlGYNUkhK8ow==" spinCount="100000" sheet="1" objects="1" scenarios="1"/>
  <mergeCells count="84">
    <mergeCell ref="C59:P59"/>
    <mergeCell ref="E1:O1"/>
    <mergeCell ref="E3:O3"/>
    <mergeCell ref="E5:O5"/>
    <mergeCell ref="E6:O6"/>
    <mergeCell ref="N4:P4"/>
    <mergeCell ref="E13:F13"/>
    <mergeCell ref="M17:P17"/>
    <mergeCell ref="M14:P14"/>
    <mergeCell ref="B9:F11"/>
    <mergeCell ref="M20:P20"/>
    <mergeCell ref="M19:P19"/>
    <mergeCell ref="M15:P15"/>
    <mergeCell ref="M16:P16"/>
    <mergeCell ref="B5:C7"/>
    <mergeCell ref="G8:L8"/>
    <mergeCell ref="M8:P11"/>
    <mergeCell ref="K9:K11"/>
    <mergeCell ref="M13:P13"/>
    <mergeCell ref="E15:F15"/>
    <mergeCell ref="L9:L11"/>
    <mergeCell ref="G9:G11"/>
    <mergeCell ref="E14:F14"/>
    <mergeCell ref="C12:L12"/>
    <mergeCell ref="I9:I11"/>
    <mergeCell ref="J9:J11"/>
    <mergeCell ref="H9:H11"/>
    <mergeCell ref="E20:F20"/>
    <mergeCell ref="E19:F19"/>
    <mergeCell ref="C13:D14"/>
    <mergeCell ref="C15:D16"/>
    <mergeCell ref="C17:F17"/>
    <mergeCell ref="E16:F16"/>
    <mergeCell ref="C18:F18"/>
    <mergeCell ref="C20:D20"/>
    <mergeCell ref="C19:D19"/>
    <mergeCell ref="M21:P21"/>
    <mergeCell ref="C21:F21"/>
    <mergeCell ref="C22:F22"/>
    <mergeCell ref="M32:P32"/>
    <mergeCell ref="M30:P30"/>
    <mergeCell ref="D23:D25"/>
    <mergeCell ref="E23:F23"/>
    <mergeCell ref="E26:F26"/>
    <mergeCell ref="E27:F27"/>
    <mergeCell ref="E25:F25"/>
    <mergeCell ref="M23:P23"/>
    <mergeCell ref="M24:P24"/>
    <mergeCell ref="E24:F24"/>
    <mergeCell ref="C30:C31"/>
    <mergeCell ref="M25:P25"/>
    <mergeCell ref="M26:P26"/>
    <mergeCell ref="M29:P29"/>
    <mergeCell ref="M27:P27"/>
    <mergeCell ref="C29:F29"/>
    <mergeCell ref="C23:C28"/>
    <mergeCell ref="D26:D28"/>
    <mergeCell ref="C55:P55"/>
    <mergeCell ref="C54:P54"/>
    <mergeCell ref="C44:P44"/>
    <mergeCell ref="C41:P41"/>
    <mergeCell ref="C36:F36"/>
    <mergeCell ref="M33:P33"/>
    <mergeCell ref="M31:P31"/>
    <mergeCell ref="D30:F30"/>
    <mergeCell ref="C32:F32"/>
    <mergeCell ref="C33:F33"/>
    <mergeCell ref="D31:F31"/>
    <mergeCell ref="C57:P57"/>
    <mergeCell ref="C58:P58"/>
    <mergeCell ref="H36:N36"/>
    <mergeCell ref="C46:P46"/>
    <mergeCell ref="C42:P42"/>
    <mergeCell ref="C50:P50"/>
    <mergeCell ref="C45:P45"/>
    <mergeCell ref="C47:P47"/>
    <mergeCell ref="C48:P48"/>
    <mergeCell ref="C49:P49"/>
    <mergeCell ref="C40:P40"/>
    <mergeCell ref="C53:P53"/>
    <mergeCell ref="C56:P56"/>
    <mergeCell ref="C51:P51"/>
    <mergeCell ref="C52:P52"/>
    <mergeCell ref="C43:P43"/>
  </mergeCells>
  <phoneticPr fontId="1" type="noConversion"/>
  <pageMargins left="0.82677165354330717" right="0.19685039370078741" top="0.17" bottom="0.15748031496062992" header="0.26" footer="0"/>
  <pageSetup paperSize="9" scale="46" fitToHeight="2" orientation="landscape" r:id="rId1"/>
  <rowBreaks count="1" manualBreakCount="1">
    <brk id="36" min="1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topLeftCell="A7" zoomScale="60" zoomScaleNormal="60" zoomScaleSheetLayoutView="75" zoomScalePageLayoutView="60" workbookViewId="0">
      <selection activeCell="E26" sqref="E26"/>
    </sheetView>
  </sheetViews>
  <sheetFormatPr baseColWidth="10" defaultColWidth="11.42578125" defaultRowHeight="15.75" x14ac:dyDescent="0.2"/>
  <cols>
    <col min="1" max="1" width="0.7109375" style="2" customWidth="1"/>
    <col min="2" max="2" width="8.28515625" style="2" customWidth="1"/>
    <col min="3" max="3" width="9.42578125" style="2" customWidth="1"/>
    <col min="4" max="4" width="21.85546875" style="2" customWidth="1"/>
    <col min="5" max="5" width="68.42578125" style="2" customWidth="1"/>
    <col min="6" max="6" width="20.7109375" style="2" customWidth="1"/>
    <col min="7" max="7" width="14.28515625" style="2" customWidth="1"/>
    <col min="8" max="8" width="16.42578125" style="2" customWidth="1"/>
    <col min="9" max="9" width="15.28515625" style="31" customWidth="1"/>
    <col min="10" max="10" width="15.42578125" style="2" customWidth="1"/>
    <col min="11" max="11" width="15.28515625" style="2" customWidth="1"/>
    <col min="12" max="15" width="11.42578125" style="2"/>
    <col min="16" max="16" width="19" style="2" customWidth="1"/>
    <col min="17" max="16384" width="11.42578125" style="2"/>
  </cols>
  <sheetData>
    <row r="1" spans="2:14" s="1" customFormat="1" ht="30" x14ac:dyDescent="0.4"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2:14" s="1" customFormat="1" ht="15" x14ac:dyDescent="0.2">
      <c r="J2" s="2"/>
    </row>
    <row r="3" spans="2:14" s="1" customFormat="1" ht="30" x14ac:dyDescent="0.4"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2:14" s="1" customFormat="1" ht="23.25" x14ac:dyDescent="0.35">
      <c r="E4" s="210"/>
      <c r="F4" s="210"/>
      <c r="G4" s="210"/>
      <c r="H4" s="210"/>
      <c r="I4" s="210"/>
      <c r="J4" s="210"/>
      <c r="K4" s="210"/>
      <c r="L4" s="210"/>
      <c r="M4" s="210"/>
      <c r="N4" s="210"/>
    </row>
    <row r="5" spans="2:14" s="3" customFormat="1" ht="30.75" customHeight="1" x14ac:dyDescent="0.2">
      <c r="C5" s="21"/>
      <c r="D5" s="21"/>
      <c r="E5" s="223" t="s">
        <v>49</v>
      </c>
      <c r="F5" s="223"/>
      <c r="G5" s="223"/>
      <c r="H5" s="223"/>
      <c r="I5" s="223"/>
      <c r="J5" s="223"/>
      <c r="K5" s="223"/>
    </row>
    <row r="6" spans="2:14" s="3" customFormat="1" ht="23.25" customHeight="1" x14ac:dyDescent="0.2">
      <c r="B6" s="224"/>
      <c r="C6" s="224"/>
      <c r="D6" s="180" t="s">
        <v>50</v>
      </c>
      <c r="E6" s="180"/>
      <c r="F6" s="180"/>
      <c r="G6" s="180"/>
      <c r="H6" s="180"/>
      <c r="I6" s="180"/>
      <c r="J6" s="180"/>
      <c r="K6" s="180"/>
      <c r="L6" s="180"/>
      <c r="M6" s="180"/>
    </row>
    <row r="7" spans="2:14" s="3" customFormat="1" ht="10.5" customHeight="1" x14ac:dyDescent="0.2">
      <c r="B7" s="224"/>
      <c r="C7" s="224"/>
      <c r="D7" s="4"/>
      <c r="E7" s="4"/>
      <c r="F7" s="4"/>
      <c r="G7" s="4"/>
      <c r="H7" s="4"/>
      <c r="I7" s="4"/>
    </row>
    <row r="8" spans="2:14" s="3" customFormat="1" ht="19.5" customHeight="1" x14ac:dyDescent="0.2">
      <c r="B8" s="224"/>
      <c r="C8" s="224"/>
      <c r="E8" s="180" t="s">
        <v>129</v>
      </c>
      <c r="F8" s="180"/>
      <c r="G8" s="180"/>
      <c r="H8" s="180"/>
      <c r="I8" s="180"/>
      <c r="J8" s="180"/>
      <c r="K8" s="180"/>
    </row>
    <row r="9" spans="2:14" s="3" customFormat="1" ht="26.25" customHeight="1" thickBot="1" x14ac:dyDescent="0.25"/>
    <row r="10" spans="2:14" ht="24" thickBot="1" x14ac:dyDescent="0.25">
      <c r="B10" s="26"/>
      <c r="D10" s="24"/>
      <c r="E10" s="25"/>
      <c r="F10" s="25"/>
      <c r="G10" s="192" t="s">
        <v>54</v>
      </c>
      <c r="H10" s="193"/>
      <c r="I10" s="193"/>
      <c r="J10" s="193"/>
      <c r="K10" s="193"/>
      <c r="L10" s="167" t="s">
        <v>62</v>
      </c>
      <c r="M10" s="168"/>
      <c r="N10" s="169"/>
    </row>
    <row r="11" spans="2:14" ht="27.75" customHeight="1" x14ac:dyDescent="0.2">
      <c r="B11" s="214" t="s">
        <v>71</v>
      </c>
      <c r="C11" s="215"/>
      <c r="D11" s="215"/>
      <c r="E11" s="215"/>
      <c r="F11" s="216"/>
      <c r="G11" s="211" t="s">
        <v>52</v>
      </c>
      <c r="H11" s="211" t="s">
        <v>55</v>
      </c>
      <c r="I11" s="211" t="s">
        <v>56</v>
      </c>
      <c r="J11" s="211" t="s">
        <v>57</v>
      </c>
      <c r="K11" s="211" t="s">
        <v>58</v>
      </c>
      <c r="L11" s="170"/>
      <c r="M11" s="171"/>
      <c r="N11" s="172"/>
    </row>
    <row r="12" spans="2:14" ht="8.25" customHeight="1" x14ac:dyDescent="0.2">
      <c r="B12" s="217"/>
      <c r="C12" s="218"/>
      <c r="D12" s="218"/>
      <c r="E12" s="218"/>
      <c r="F12" s="219"/>
      <c r="G12" s="212"/>
      <c r="H12" s="212"/>
      <c r="I12" s="212"/>
      <c r="J12" s="212"/>
      <c r="K12" s="212"/>
      <c r="L12" s="170"/>
      <c r="M12" s="171"/>
      <c r="N12" s="172"/>
    </row>
    <row r="13" spans="2:14" ht="5.25" customHeight="1" thickBot="1" x14ac:dyDescent="0.25">
      <c r="B13" s="220"/>
      <c r="C13" s="221"/>
      <c r="D13" s="221"/>
      <c r="E13" s="221"/>
      <c r="F13" s="222"/>
      <c r="G13" s="213"/>
      <c r="H13" s="213"/>
      <c r="I13" s="213"/>
      <c r="J13" s="213"/>
      <c r="K13" s="213"/>
      <c r="L13" s="173"/>
      <c r="M13" s="174"/>
      <c r="N13" s="175"/>
    </row>
    <row r="14" spans="2:14" ht="42" customHeight="1" thickBot="1" x14ac:dyDescent="0.25">
      <c r="B14" s="27" t="s">
        <v>24</v>
      </c>
      <c r="C14" s="205" t="s">
        <v>116</v>
      </c>
      <c r="D14" s="205"/>
      <c r="E14" s="205"/>
      <c r="F14" s="206"/>
      <c r="G14" s="85"/>
      <c r="H14" s="85"/>
      <c r="I14" s="85"/>
      <c r="J14" s="85"/>
      <c r="K14" s="85"/>
      <c r="L14" s="202"/>
      <c r="M14" s="203"/>
      <c r="N14" s="204"/>
    </row>
    <row r="15" spans="2:14" ht="63" customHeight="1" thickBot="1" x14ac:dyDescent="0.25">
      <c r="B15" s="81" t="s">
        <v>25</v>
      </c>
      <c r="C15" s="194" t="s">
        <v>117</v>
      </c>
      <c r="D15" s="194"/>
      <c r="E15" s="194"/>
      <c r="F15" s="195"/>
      <c r="G15" s="42"/>
      <c r="H15" s="42"/>
      <c r="I15" s="42"/>
      <c r="J15" s="42"/>
      <c r="K15" s="42"/>
      <c r="L15" s="196"/>
      <c r="M15" s="197"/>
      <c r="N15" s="198"/>
    </row>
    <row r="16" spans="2:14" ht="42" customHeight="1" thickBot="1" x14ac:dyDescent="0.25">
      <c r="B16" s="81" t="s">
        <v>34</v>
      </c>
      <c r="C16" s="205" t="s">
        <v>118</v>
      </c>
      <c r="D16" s="205"/>
      <c r="E16" s="205"/>
      <c r="F16" s="206"/>
      <c r="G16" s="42"/>
      <c r="H16" s="42"/>
      <c r="I16" s="42"/>
      <c r="J16" s="42"/>
      <c r="K16" s="42"/>
      <c r="L16" s="196"/>
      <c r="M16" s="197"/>
      <c r="N16" s="198"/>
    </row>
    <row r="17" spans="1:14" ht="41.25" customHeight="1" thickBot="1" x14ac:dyDescent="0.25">
      <c r="B17" s="27" t="s">
        <v>72</v>
      </c>
      <c r="C17" s="207" t="s">
        <v>83</v>
      </c>
      <c r="D17" s="207"/>
      <c r="E17" s="207"/>
      <c r="F17" s="208"/>
      <c r="G17" s="42"/>
      <c r="H17" s="42"/>
      <c r="I17" s="42"/>
      <c r="J17" s="42"/>
      <c r="K17" s="42"/>
      <c r="L17" s="199"/>
      <c r="M17" s="200"/>
      <c r="N17" s="201"/>
    </row>
    <row r="18" spans="1:14" ht="24.75" customHeight="1" x14ac:dyDescent="0.2">
      <c r="B18" s="33"/>
      <c r="C18" s="78"/>
      <c r="D18" s="209"/>
      <c r="E18" s="209"/>
      <c r="F18" s="209"/>
      <c r="G18" s="194"/>
      <c r="H18" s="194"/>
      <c r="I18" s="194"/>
      <c r="J18" s="194"/>
      <c r="K18" s="194"/>
    </row>
    <row r="19" spans="1:14" ht="24.75" customHeight="1" x14ac:dyDescent="0.2">
      <c r="B19" s="33"/>
      <c r="C19" s="78"/>
      <c r="D19" s="78"/>
      <c r="E19" s="78"/>
      <c r="F19" s="78"/>
      <c r="G19" s="78"/>
      <c r="H19" s="78"/>
      <c r="I19" s="78"/>
      <c r="J19" s="78"/>
      <c r="K19" s="78"/>
    </row>
    <row r="20" spans="1:14" ht="23.25" x14ac:dyDescent="0.2">
      <c r="A20" s="35"/>
      <c r="B20" s="36" t="s">
        <v>78</v>
      </c>
      <c r="I20" s="2"/>
    </row>
    <row r="21" spans="1:14" thickBot="1" x14ac:dyDescent="0.25">
      <c r="A21" s="35"/>
      <c r="I21" s="2"/>
    </row>
    <row r="22" spans="1:14" ht="46.5" customHeight="1" thickBot="1" x14ac:dyDescent="0.25">
      <c r="A22" s="35"/>
      <c r="B22" s="27" t="s">
        <v>24</v>
      </c>
      <c r="C22" s="113" t="s">
        <v>119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</row>
    <row r="23" spans="1:14" ht="48.75" customHeight="1" thickBot="1" x14ac:dyDescent="0.25">
      <c r="A23" s="35"/>
      <c r="B23" s="27" t="s">
        <v>25</v>
      </c>
      <c r="C23" s="113" t="s">
        <v>120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</row>
    <row r="24" spans="1:14" ht="42" customHeight="1" thickBot="1" x14ac:dyDescent="0.25">
      <c r="A24" s="35"/>
      <c r="B24" s="27" t="s">
        <v>34</v>
      </c>
      <c r="C24" s="113" t="s">
        <v>121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</row>
    <row r="25" spans="1:14" s="38" customFormat="1" ht="50.1" customHeight="1" thickBot="1" x14ac:dyDescent="0.25">
      <c r="A25" s="37"/>
      <c r="B25" s="27" t="s">
        <v>72</v>
      </c>
      <c r="C25" s="113" t="s">
        <v>122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</row>
  </sheetData>
  <sheetProtection algorithmName="SHA-512" hashValue="7b6JcKwDuO2zUITNf1EngPxYv5UWGUE+Ii9Rton/bvizZ3QO4xojAFfruyAcU7Zg6dkGfq0pq1/QSfxLyDG7eg==" saltValue="5OnhvgBy8bxqkTaHuiLpIg==" spinCount="100000" sheet="1" objects="1" scenarios="1"/>
  <mergeCells count="28">
    <mergeCell ref="E1:N1"/>
    <mergeCell ref="E3:N3"/>
    <mergeCell ref="E4:N4"/>
    <mergeCell ref="I11:I13"/>
    <mergeCell ref="B11:F13"/>
    <mergeCell ref="G11:G13"/>
    <mergeCell ref="L10:N13"/>
    <mergeCell ref="G10:K10"/>
    <mergeCell ref="E5:K5"/>
    <mergeCell ref="B6:C8"/>
    <mergeCell ref="E8:K8"/>
    <mergeCell ref="J11:J13"/>
    <mergeCell ref="K11:K13"/>
    <mergeCell ref="D6:M6"/>
    <mergeCell ref="H11:H13"/>
    <mergeCell ref="D18:K18"/>
    <mergeCell ref="C25:N25"/>
    <mergeCell ref="C22:N22"/>
    <mergeCell ref="C23:N23"/>
    <mergeCell ref="C24:N24"/>
    <mergeCell ref="C15:F15"/>
    <mergeCell ref="L16:N16"/>
    <mergeCell ref="L17:N17"/>
    <mergeCell ref="L14:N14"/>
    <mergeCell ref="L15:N15"/>
    <mergeCell ref="C16:F16"/>
    <mergeCell ref="C17:F17"/>
    <mergeCell ref="C14:F14"/>
  </mergeCells>
  <phoneticPr fontId="1" type="noConversion"/>
  <pageMargins left="0.82677165354330717" right="0.19685039370078741" top="0.39370078740157483" bottom="0.15748031496062992" header="0.15748031496062992" footer="0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opLeftCell="A7" zoomScale="60" zoomScaleNormal="60" workbookViewId="0">
      <selection activeCell="B15" sqref="B15"/>
    </sheetView>
  </sheetViews>
  <sheetFormatPr baseColWidth="10" defaultColWidth="11.5703125" defaultRowHeight="12.75" x14ac:dyDescent="0.2"/>
  <cols>
    <col min="1" max="5" width="11.5703125" style="20"/>
    <col min="6" max="6" width="14.42578125" style="20" customWidth="1"/>
    <col min="7" max="16384" width="11.5703125" style="20"/>
  </cols>
  <sheetData>
    <row r="1" spans="1:12" ht="23.25" x14ac:dyDescent="0.35">
      <c r="A1" s="43" t="s">
        <v>92</v>
      </c>
    </row>
    <row r="2" spans="1:12" x14ac:dyDescent="0.2">
      <c r="A2" s="44"/>
      <c r="J2" s="45" t="s">
        <v>103</v>
      </c>
    </row>
    <row r="3" spans="1:12" ht="8.4499999999999993" customHeight="1" x14ac:dyDescent="0.2">
      <c r="A3" s="44"/>
      <c r="J3" s="45"/>
    </row>
    <row r="4" spans="1:12" ht="7.15" customHeight="1" thickBot="1" x14ac:dyDescent="0.25">
      <c r="A4" s="44"/>
    </row>
    <row r="5" spans="1:12" x14ac:dyDescent="0.2">
      <c r="B5" s="252" t="s">
        <v>102</v>
      </c>
      <c r="C5" s="253"/>
      <c r="D5" s="253"/>
      <c r="E5" s="253"/>
      <c r="F5" s="253"/>
      <c r="G5" s="253"/>
      <c r="H5" s="253"/>
      <c r="I5" s="253"/>
      <c r="J5" s="253"/>
      <c r="K5" s="253"/>
      <c r="L5" s="254"/>
    </row>
    <row r="6" spans="1:12" ht="60" customHeight="1" thickBot="1" x14ac:dyDescent="0.25">
      <c r="A6" s="44"/>
      <c r="B6" s="255"/>
      <c r="C6" s="256"/>
      <c r="D6" s="256"/>
      <c r="E6" s="256"/>
      <c r="F6" s="256"/>
      <c r="G6" s="256"/>
      <c r="H6" s="256"/>
      <c r="I6" s="256"/>
      <c r="J6" s="256"/>
      <c r="K6" s="256"/>
      <c r="L6" s="257"/>
    </row>
    <row r="7" spans="1:12" x14ac:dyDescent="0.2">
      <c r="A7" s="44"/>
    </row>
    <row r="8" spans="1:12" ht="20.25" x14ac:dyDescent="0.3">
      <c r="A8" s="46" t="s">
        <v>123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10" spans="1:12" ht="13.5" thickBot="1" x14ac:dyDescent="0.25"/>
    <row r="11" spans="1:12" ht="16.5" thickBot="1" x14ac:dyDescent="0.25">
      <c r="G11" s="258" t="s">
        <v>54</v>
      </c>
      <c r="H11" s="259"/>
      <c r="I11" s="259"/>
      <c r="J11" s="259"/>
      <c r="K11" s="259"/>
      <c r="L11" s="260"/>
    </row>
    <row r="12" spans="1:12" ht="16.5" thickBot="1" x14ac:dyDescent="0.25">
      <c r="G12" s="61" t="s">
        <v>86</v>
      </c>
      <c r="H12" s="61" t="s">
        <v>87</v>
      </c>
      <c r="I12" s="61" t="s">
        <v>88</v>
      </c>
      <c r="J12" s="61" t="s">
        <v>89</v>
      </c>
      <c r="K12" s="61" t="s">
        <v>90</v>
      </c>
      <c r="L12" s="61" t="s">
        <v>91</v>
      </c>
    </row>
    <row r="13" spans="1:12" ht="17.25" thickBot="1" x14ac:dyDescent="0.25">
      <c r="B13" s="62" t="s">
        <v>8</v>
      </c>
      <c r="C13" s="63" t="s">
        <v>29</v>
      </c>
      <c r="D13" s="64"/>
      <c r="E13" s="64"/>
      <c r="F13" s="65"/>
      <c r="G13" s="61">
        <f>'Matrícula y rendimiento'!G21</f>
        <v>0</v>
      </c>
      <c r="H13" s="61">
        <f>'Matrícula y rendimiento'!H21</f>
        <v>0</v>
      </c>
      <c r="I13" s="61">
        <f>'Matrícula y rendimiento'!I21</f>
        <v>0</v>
      </c>
      <c r="J13" s="61">
        <f>'Matrícula y rendimiento'!J21</f>
        <v>0</v>
      </c>
      <c r="K13" s="61">
        <f>'Matrícula y rendimiento'!K21</f>
        <v>0</v>
      </c>
      <c r="L13" s="61">
        <f>'Matrícula y rendimiento'!L21</f>
        <v>0</v>
      </c>
    </row>
    <row r="14" spans="1:12" ht="40.5" customHeight="1" thickBot="1" x14ac:dyDescent="0.25">
      <c r="B14" s="66" t="s">
        <v>16</v>
      </c>
      <c r="C14" s="267" t="s">
        <v>17</v>
      </c>
      <c r="D14" s="268"/>
      <c r="E14" s="268"/>
      <c r="F14" s="269"/>
      <c r="G14" s="61">
        <f>'Matrícula y rendimiento'!G29</f>
        <v>0</v>
      </c>
      <c r="H14" s="61">
        <f>'Matrícula y rendimiento'!H29</f>
        <v>0</v>
      </c>
      <c r="I14" s="61">
        <f>'Matrícula y rendimiento'!I29</f>
        <v>0</v>
      </c>
      <c r="J14" s="61">
        <f>'Matrícula y rendimiento'!J29</f>
        <v>0</v>
      </c>
      <c r="K14" s="61">
        <f>'Matrícula y rendimiento'!K29</f>
        <v>0</v>
      </c>
      <c r="L14" s="61">
        <f>'Matrícula y rendimiento'!L29</f>
        <v>0</v>
      </c>
    </row>
    <row r="15" spans="1:12" ht="36.75" customHeight="1" thickBot="1" x14ac:dyDescent="0.25">
      <c r="B15" s="66" t="s">
        <v>21</v>
      </c>
      <c r="C15" s="261" t="s">
        <v>35</v>
      </c>
      <c r="D15" s="262"/>
      <c r="E15" s="262"/>
      <c r="F15" s="263"/>
      <c r="G15" s="61">
        <f>'Matrícula y rendimiento'!G32</f>
        <v>0</v>
      </c>
      <c r="H15" s="61">
        <f>'Matrícula y rendimiento'!H32</f>
        <v>0</v>
      </c>
      <c r="I15" s="61">
        <f>'Matrícula y rendimiento'!I32</f>
        <v>0</v>
      </c>
      <c r="J15" s="61">
        <f>'Matrícula y rendimiento'!J32</f>
        <v>0</v>
      </c>
      <c r="K15" s="61">
        <f>'Matrícula y rendimiento'!K32</f>
        <v>0</v>
      </c>
      <c r="L15" s="61">
        <f>'Matrícula y rendimiento'!L32</f>
        <v>0</v>
      </c>
    </row>
    <row r="16" spans="1:12" ht="27" customHeight="1" thickBot="1" x14ac:dyDescent="0.25">
      <c r="C16" s="264" t="s">
        <v>93</v>
      </c>
      <c r="D16" s="265"/>
      <c r="E16" s="265"/>
      <c r="F16" s="266"/>
      <c r="G16" s="67">
        <f t="shared" ref="G16:L16" si="0">G13-SUM(G14:G15)</f>
        <v>0</v>
      </c>
      <c r="H16" s="67">
        <f t="shared" si="0"/>
        <v>0</v>
      </c>
      <c r="I16" s="67">
        <f t="shared" si="0"/>
        <v>0</v>
      </c>
      <c r="J16" s="67">
        <f t="shared" si="0"/>
        <v>0</v>
      </c>
      <c r="K16" s="67">
        <f t="shared" si="0"/>
        <v>0</v>
      </c>
      <c r="L16" s="67">
        <f t="shared" si="0"/>
        <v>0</v>
      </c>
    </row>
    <row r="17" spans="1:12" ht="40.5" customHeight="1" thickBot="1" x14ac:dyDescent="0.25">
      <c r="C17" s="264" t="s">
        <v>94</v>
      </c>
      <c r="D17" s="265"/>
      <c r="E17" s="265"/>
      <c r="F17" s="266"/>
      <c r="G17" s="67" t="str">
        <f t="shared" ref="G17:L17" si="1">IF(G16&lt;&gt;0,"Revisar","Ok")</f>
        <v>Ok</v>
      </c>
      <c r="H17" s="67" t="str">
        <f t="shared" si="1"/>
        <v>Ok</v>
      </c>
      <c r="I17" s="67" t="str">
        <f t="shared" si="1"/>
        <v>Ok</v>
      </c>
      <c r="J17" s="67" t="str">
        <f t="shared" si="1"/>
        <v>Ok</v>
      </c>
      <c r="K17" s="67" t="str">
        <f t="shared" si="1"/>
        <v>Ok</v>
      </c>
      <c r="L17" s="67" t="str">
        <f t="shared" si="1"/>
        <v>Ok</v>
      </c>
    </row>
    <row r="20" spans="1:12" ht="20.25" x14ac:dyDescent="0.3">
      <c r="A20" s="46" t="s">
        <v>124</v>
      </c>
      <c r="B20" s="48"/>
    </row>
    <row r="21" spans="1:12" ht="13.5" thickBot="1" x14ac:dyDescent="0.25"/>
    <row r="22" spans="1:12" ht="24" thickBot="1" x14ac:dyDescent="0.25">
      <c r="B22" s="49"/>
      <c r="C22" s="50"/>
      <c r="D22" s="51"/>
      <c r="E22" s="52"/>
      <c r="F22" s="52"/>
      <c r="G22" s="225" t="s">
        <v>54</v>
      </c>
      <c r="H22" s="226"/>
      <c r="I22" s="226"/>
      <c r="J22" s="226"/>
      <c r="K22" s="227"/>
    </row>
    <row r="23" spans="1:12" ht="12.75" customHeight="1" x14ac:dyDescent="0.2">
      <c r="B23" s="243" t="s">
        <v>71</v>
      </c>
      <c r="C23" s="244"/>
      <c r="D23" s="244"/>
      <c r="E23" s="244"/>
      <c r="F23" s="245"/>
      <c r="G23" s="232" t="s">
        <v>52</v>
      </c>
      <c r="H23" s="232" t="s">
        <v>55</v>
      </c>
      <c r="I23" s="232" t="s">
        <v>56</v>
      </c>
      <c r="J23" s="232" t="s">
        <v>57</v>
      </c>
      <c r="K23" s="232" t="s">
        <v>58</v>
      </c>
    </row>
    <row r="24" spans="1:12" ht="12.75" customHeight="1" x14ac:dyDescent="0.2">
      <c r="B24" s="246"/>
      <c r="C24" s="247"/>
      <c r="D24" s="247"/>
      <c r="E24" s="247"/>
      <c r="F24" s="248"/>
      <c r="G24" s="232"/>
      <c r="H24" s="232"/>
      <c r="I24" s="232"/>
      <c r="J24" s="232"/>
      <c r="K24" s="232"/>
    </row>
    <row r="25" spans="1:12" ht="13.5" customHeight="1" thickBot="1" x14ac:dyDescent="0.25">
      <c r="B25" s="249"/>
      <c r="C25" s="250"/>
      <c r="D25" s="250"/>
      <c r="E25" s="250"/>
      <c r="F25" s="251"/>
      <c r="G25" s="233"/>
      <c r="H25" s="233"/>
      <c r="I25" s="233"/>
      <c r="J25" s="233"/>
      <c r="K25" s="233"/>
    </row>
    <row r="26" spans="1:12" ht="17.25" thickBot="1" x14ac:dyDescent="0.25">
      <c r="B26" s="66" t="s">
        <v>24</v>
      </c>
      <c r="C26" s="270" t="s">
        <v>116</v>
      </c>
      <c r="D26" s="271"/>
      <c r="E26" s="271"/>
      <c r="F26" s="272"/>
      <c r="G26" s="61">
        <f>'Datos complementarios'!G14</f>
        <v>0</v>
      </c>
      <c r="H26" s="61">
        <f>'Datos complementarios'!H14</f>
        <v>0</v>
      </c>
      <c r="I26" s="61">
        <f>'Datos complementarios'!I14</f>
        <v>0</v>
      </c>
      <c r="J26" s="61">
        <f>'Datos complementarios'!J14</f>
        <v>0</v>
      </c>
      <c r="K26" s="61">
        <f>'Datos complementarios'!K14</f>
        <v>0</v>
      </c>
    </row>
    <row r="27" spans="1:12" ht="37.5" customHeight="1" thickBot="1" x14ac:dyDescent="0.25">
      <c r="B27" s="68" t="s">
        <v>25</v>
      </c>
      <c r="C27" s="273" t="s">
        <v>96</v>
      </c>
      <c r="D27" s="274"/>
      <c r="E27" s="274"/>
      <c r="F27" s="275"/>
      <c r="G27" s="61">
        <f>'Datos complementarios'!G15</f>
        <v>0</v>
      </c>
      <c r="H27" s="61">
        <f>'Datos complementarios'!H15</f>
        <v>0</v>
      </c>
      <c r="I27" s="61">
        <f>'Datos complementarios'!I15</f>
        <v>0</v>
      </c>
      <c r="J27" s="61">
        <f>'Datos complementarios'!J15</f>
        <v>0</v>
      </c>
      <c r="K27" s="61">
        <f>'Datos complementarios'!K15</f>
        <v>0</v>
      </c>
    </row>
    <row r="28" spans="1:12" ht="34.5" customHeight="1" thickBot="1" x14ac:dyDescent="0.25">
      <c r="B28" s="264" t="s">
        <v>94</v>
      </c>
      <c r="C28" s="265"/>
      <c r="D28" s="265"/>
      <c r="E28" s="265"/>
      <c r="F28" s="276"/>
      <c r="G28" s="67" t="str">
        <f t="shared" ref="G28:K28" si="2">IF(G27&gt;G26,"Revisar","Ok")</f>
        <v>Ok</v>
      </c>
      <c r="H28" s="67" t="str">
        <f t="shared" si="2"/>
        <v>Ok</v>
      </c>
      <c r="I28" s="67" t="str">
        <f t="shared" si="2"/>
        <v>Ok</v>
      </c>
      <c r="J28" s="67" t="str">
        <f t="shared" si="2"/>
        <v>Ok</v>
      </c>
      <c r="K28" s="67" t="str">
        <f t="shared" si="2"/>
        <v>Ok</v>
      </c>
    </row>
    <row r="29" spans="1:12" ht="17.25" thickBot="1" x14ac:dyDescent="0.25">
      <c r="B29" s="66" t="s">
        <v>34</v>
      </c>
      <c r="C29" s="229" t="s">
        <v>118</v>
      </c>
      <c r="D29" s="230"/>
      <c r="E29" s="230"/>
      <c r="F29" s="231"/>
      <c r="G29" s="61">
        <f>'Datos complementarios'!G16</f>
        <v>0</v>
      </c>
      <c r="H29" s="61">
        <f>'Datos complementarios'!H16</f>
        <v>0</v>
      </c>
      <c r="I29" s="61">
        <f>'Datos complementarios'!I16</f>
        <v>0</v>
      </c>
      <c r="J29" s="61">
        <f>'Datos complementarios'!J16</f>
        <v>0</v>
      </c>
      <c r="K29" s="61">
        <f>'Datos complementarios'!K16</f>
        <v>0</v>
      </c>
    </row>
    <row r="30" spans="1:12" ht="35.25" customHeight="1" thickBot="1" x14ac:dyDescent="0.25">
      <c r="B30" s="69" t="s">
        <v>72</v>
      </c>
      <c r="C30" s="229" t="s">
        <v>95</v>
      </c>
      <c r="D30" s="230"/>
      <c r="E30" s="230"/>
      <c r="F30" s="231"/>
      <c r="G30" s="61">
        <f>'Datos complementarios'!G17</f>
        <v>0</v>
      </c>
      <c r="H30" s="61">
        <f>'Datos complementarios'!H17</f>
        <v>0</v>
      </c>
      <c r="I30" s="61">
        <f>'Datos complementarios'!I17</f>
        <v>0</v>
      </c>
      <c r="J30" s="61">
        <f>'Datos complementarios'!J17</f>
        <v>0</v>
      </c>
      <c r="K30" s="61">
        <f>'Datos complementarios'!K17</f>
        <v>0</v>
      </c>
    </row>
    <row r="31" spans="1:12" ht="34.5" customHeight="1" thickBot="1" x14ac:dyDescent="0.25">
      <c r="B31" s="234" t="s">
        <v>94</v>
      </c>
      <c r="C31" s="235"/>
      <c r="D31" s="235"/>
      <c r="E31" s="235"/>
      <c r="F31" s="236"/>
      <c r="G31" s="67" t="str">
        <f t="shared" ref="G31:K31" si="3">IF(G30&gt;G29,"Revisar","Ok")</f>
        <v>Ok</v>
      </c>
      <c r="H31" s="67" t="str">
        <f t="shared" si="3"/>
        <v>Ok</v>
      </c>
      <c r="I31" s="67" t="str">
        <f t="shared" si="3"/>
        <v>Ok</v>
      </c>
      <c r="J31" s="67" t="str">
        <f t="shared" si="3"/>
        <v>Ok</v>
      </c>
      <c r="K31" s="67" t="str">
        <f t="shared" si="3"/>
        <v>Ok</v>
      </c>
    </row>
    <row r="32" spans="1:12" ht="16.5" x14ac:dyDescent="0.2">
      <c r="B32" s="60"/>
      <c r="C32" s="60"/>
      <c r="D32" s="60"/>
      <c r="E32" s="60"/>
      <c r="F32" s="60"/>
      <c r="G32" s="47"/>
      <c r="H32" s="47"/>
      <c r="I32" s="47"/>
      <c r="J32" s="47"/>
      <c r="K32" s="47"/>
      <c r="L32" s="47"/>
    </row>
    <row r="33" spans="1:12" ht="16.5" x14ac:dyDescent="0.2">
      <c r="B33" s="60"/>
      <c r="C33" s="60"/>
      <c r="D33" s="60"/>
      <c r="E33" s="60"/>
      <c r="F33" s="60"/>
      <c r="G33" s="47"/>
      <c r="H33" s="47"/>
      <c r="I33" s="47"/>
      <c r="J33" s="47"/>
      <c r="K33" s="47"/>
      <c r="L33" s="47"/>
    </row>
    <row r="34" spans="1:12" ht="20.25" x14ac:dyDescent="0.3">
      <c r="A34" s="46" t="s">
        <v>125</v>
      </c>
      <c r="B34" s="54"/>
      <c r="C34" s="54"/>
      <c r="D34" s="54"/>
      <c r="E34" s="54"/>
      <c r="F34" s="47"/>
      <c r="G34" s="47"/>
      <c r="H34" s="47"/>
      <c r="I34" s="47"/>
      <c r="J34" s="47"/>
      <c r="K34" s="47"/>
      <c r="L34" s="47"/>
    </row>
    <row r="35" spans="1:12" ht="18.75" thickBot="1" x14ac:dyDescent="0.25">
      <c r="B35" s="54"/>
      <c r="C35" s="54"/>
      <c r="D35" s="54"/>
      <c r="E35" s="54"/>
      <c r="F35" s="47"/>
      <c r="G35" s="47"/>
      <c r="H35" s="47"/>
      <c r="I35" s="47"/>
      <c r="J35" s="47"/>
      <c r="K35" s="47"/>
      <c r="L35" s="47"/>
    </row>
    <row r="36" spans="1:12" ht="105.75" customHeight="1" thickBot="1" x14ac:dyDescent="0.25">
      <c r="B36" s="70" t="s">
        <v>23</v>
      </c>
      <c r="C36" s="237" t="s">
        <v>113</v>
      </c>
      <c r="D36" s="238"/>
      <c r="E36" s="238"/>
      <c r="F36" s="239"/>
      <c r="G36" s="67" t="str">
        <f>IF(SUM('Matrícula y rendimiento'!L23:L25)&gt;'Matrícula y rendimiento'!G36,"Revisar","Ok")</f>
        <v>Ok</v>
      </c>
      <c r="H36" s="240" t="s">
        <v>126</v>
      </c>
      <c r="I36" s="241"/>
      <c r="J36" s="241"/>
      <c r="K36" s="241"/>
      <c r="L36" s="242"/>
    </row>
    <row r="39" spans="1:12" ht="20.25" x14ac:dyDescent="0.3">
      <c r="A39" s="46" t="s">
        <v>130</v>
      </c>
    </row>
    <row r="40" spans="1:12" ht="20.25" x14ac:dyDescent="0.3">
      <c r="A40" s="53"/>
      <c r="B40" s="46" t="s">
        <v>131</v>
      </c>
    </row>
    <row r="41" spans="1:12" ht="17.25" x14ac:dyDescent="0.25">
      <c r="B41" s="53" t="s">
        <v>97</v>
      </c>
    </row>
    <row r="42" spans="1:12" ht="13.5" thickBot="1" x14ac:dyDescent="0.25"/>
    <row r="43" spans="1:12" ht="24" thickBot="1" x14ac:dyDescent="0.25">
      <c r="B43" s="49"/>
      <c r="C43" s="50"/>
      <c r="D43" s="51"/>
      <c r="E43" s="55"/>
      <c r="F43" s="52"/>
      <c r="G43" s="225" t="s">
        <v>54</v>
      </c>
      <c r="H43" s="226"/>
      <c r="I43" s="226"/>
      <c r="J43" s="226"/>
      <c r="K43" s="227"/>
      <c r="L43" s="79"/>
    </row>
    <row r="44" spans="1:12" ht="13.15" customHeight="1" x14ac:dyDescent="0.2">
      <c r="B44" s="287" t="s">
        <v>53</v>
      </c>
      <c r="C44" s="288"/>
      <c r="D44" s="288"/>
      <c r="E44" s="288"/>
      <c r="F44" s="289"/>
      <c r="G44" s="232" t="s">
        <v>55</v>
      </c>
      <c r="H44" s="232" t="s">
        <v>56</v>
      </c>
      <c r="I44" s="232" t="s">
        <v>57</v>
      </c>
      <c r="J44" s="232" t="s">
        <v>58</v>
      </c>
      <c r="K44" s="296" t="s">
        <v>59</v>
      </c>
      <c r="L44" s="9"/>
    </row>
    <row r="45" spans="1:12" ht="13.15" customHeight="1" x14ac:dyDescent="0.2">
      <c r="B45" s="290"/>
      <c r="C45" s="291"/>
      <c r="D45" s="291"/>
      <c r="E45" s="291"/>
      <c r="F45" s="292"/>
      <c r="G45" s="232"/>
      <c r="H45" s="232"/>
      <c r="I45" s="232"/>
      <c r="J45" s="232"/>
      <c r="K45" s="232"/>
    </row>
    <row r="46" spans="1:12" ht="13.9" customHeight="1" thickBot="1" x14ac:dyDescent="0.25">
      <c r="B46" s="293"/>
      <c r="C46" s="294"/>
      <c r="D46" s="294"/>
      <c r="E46" s="294"/>
      <c r="F46" s="295"/>
      <c r="G46" s="233"/>
      <c r="H46" s="233"/>
      <c r="I46" s="233"/>
      <c r="J46" s="233"/>
      <c r="K46" s="233"/>
    </row>
    <row r="47" spans="1:12" ht="21.6" customHeight="1" thickBot="1" x14ac:dyDescent="0.25">
      <c r="B47" s="7"/>
      <c r="C47" s="228" t="s">
        <v>45</v>
      </c>
      <c r="D47" s="228"/>
      <c r="E47" s="228"/>
      <c r="F47" s="228"/>
      <c r="G47" s="228"/>
      <c r="H47" s="228"/>
      <c r="I47" s="228"/>
      <c r="J47" s="228"/>
      <c r="K47" s="228"/>
    </row>
    <row r="48" spans="1:12" ht="51" customHeight="1" thickBot="1" x14ac:dyDescent="0.25">
      <c r="B48" s="71" t="s">
        <v>0</v>
      </c>
      <c r="C48" s="297" t="s">
        <v>74</v>
      </c>
      <c r="D48" s="298"/>
      <c r="E48" s="299" t="s">
        <v>76</v>
      </c>
      <c r="F48" s="300"/>
      <c r="G48" s="61">
        <f>'Matrícula y rendimiento'!H13</f>
        <v>0</v>
      </c>
      <c r="H48" s="61">
        <f>'Matrícula y rendimiento'!I13</f>
        <v>0</v>
      </c>
      <c r="I48" s="61">
        <f>'Matrícula y rendimiento'!J13</f>
        <v>0</v>
      </c>
      <c r="J48" s="61">
        <f>'Matrícula y rendimiento'!K13</f>
        <v>0</v>
      </c>
      <c r="K48" s="61">
        <f>'Matrícula y rendimiento'!L13</f>
        <v>0</v>
      </c>
    </row>
    <row r="49" spans="1:12" ht="21" thickBot="1" x14ac:dyDescent="0.25">
      <c r="A49" s="9"/>
      <c r="B49" s="56"/>
      <c r="C49" s="57"/>
      <c r="D49" s="57"/>
      <c r="E49" s="58"/>
      <c r="F49" s="58"/>
      <c r="G49" s="59"/>
      <c r="H49" s="57"/>
      <c r="I49" s="57"/>
      <c r="J49" s="57"/>
      <c r="K49" s="57"/>
      <c r="L49" s="57"/>
    </row>
    <row r="50" spans="1:12" ht="24" thickBot="1" x14ac:dyDescent="0.25">
      <c r="A50" s="9"/>
      <c r="B50" s="56"/>
      <c r="C50" s="57"/>
      <c r="D50" s="57"/>
      <c r="E50" s="58"/>
      <c r="F50" s="58"/>
      <c r="G50" s="225" t="s">
        <v>54</v>
      </c>
      <c r="H50" s="226"/>
      <c r="I50" s="226"/>
      <c r="J50" s="226"/>
      <c r="K50" s="227"/>
    </row>
    <row r="51" spans="1:12" ht="24" thickBot="1" x14ac:dyDescent="0.25">
      <c r="B51" s="277" t="s">
        <v>71</v>
      </c>
      <c r="C51" s="278"/>
      <c r="D51" s="278"/>
      <c r="E51" s="278"/>
      <c r="F51" s="279"/>
      <c r="G51" s="72" t="s">
        <v>52</v>
      </c>
      <c r="H51" s="72" t="s">
        <v>55</v>
      </c>
      <c r="I51" s="72" t="s">
        <v>56</v>
      </c>
      <c r="J51" s="72" t="s">
        <v>57</v>
      </c>
      <c r="K51" s="72" t="s">
        <v>58</v>
      </c>
    </row>
    <row r="52" spans="1:12" ht="40.5" customHeight="1" thickBot="1" x14ac:dyDescent="0.25">
      <c r="B52" s="73" t="s">
        <v>24</v>
      </c>
      <c r="C52" s="301" t="s">
        <v>116</v>
      </c>
      <c r="D52" s="238"/>
      <c r="E52" s="238"/>
      <c r="F52" s="238"/>
      <c r="G52" s="61">
        <f>'Datos complementarios'!G14</f>
        <v>0</v>
      </c>
      <c r="H52" s="61">
        <f>'Datos complementarios'!H14</f>
        <v>0</v>
      </c>
      <c r="I52" s="61">
        <f>'Datos complementarios'!I14</f>
        <v>0</v>
      </c>
      <c r="J52" s="61">
        <f>'Datos complementarios'!J14</f>
        <v>0</v>
      </c>
      <c r="K52" s="61">
        <f>'Datos complementarios'!K14</f>
        <v>0</v>
      </c>
    </row>
    <row r="53" spans="1:12" ht="41.25" customHeight="1" thickBot="1" x14ac:dyDescent="0.25">
      <c r="B53" s="74" t="s">
        <v>25</v>
      </c>
      <c r="C53" s="302" t="s">
        <v>98</v>
      </c>
      <c r="D53" s="303"/>
      <c r="E53" s="303"/>
      <c r="F53" s="304"/>
      <c r="G53" s="61">
        <f>'Datos complementarios'!G15</f>
        <v>0</v>
      </c>
      <c r="H53" s="61">
        <f>'Datos complementarios'!H15</f>
        <v>0</v>
      </c>
      <c r="I53" s="61">
        <f>'Datos complementarios'!I15</f>
        <v>0</v>
      </c>
      <c r="J53" s="61">
        <f>'Datos complementarios'!J15</f>
        <v>0</v>
      </c>
      <c r="K53" s="61">
        <f>'Datos complementarios'!K15</f>
        <v>0</v>
      </c>
    </row>
    <row r="54" spans="1:12" ht="39.75" customHeight="1" thickBot="1" x14ac:dyDescent="0.25">
      <c r="B54" s="284" t="s">
        <v>127</v>
      </c>
      <c r="C54" s="285"/>
      <c r="D54" s="285"/>
      <c r="E54" s="285"/>
      <c r="F54" s="286"/>
      <c r="G54" s="67">
        <f>G52-G53</f>
        <v>0</v>
      </c>
      <c r="H54" s="67">
        <f>H52-H53</f>
        <v>0</v>
      </c>
      <c r="I54" s="67">
        <f>I52-I53</f>
        <v>0</v>
      </c>
      <c r="J54" s="67">
        <f>J52-J53</f>
        <v>0</v>
      </c>
      <c r="K54" s="67">
        <f>K52-K53</f>
        <v>0</v>
      </c>
    </row>
    <row r="55" spans="1:12" ht="52.5" customHeight="1" thickBot="1" x14ac:dyDescent="0.25">
      <c r="B55" s="264" t="s">
        <v>94</v>
      </c>
      <c r="C55" s="265"/>
      <c r="D55" s="265"/>
      <c r="E55" s="265"/>
      <c r="F55" s="276"/>
      <c r="G55" s="67" t="str">
        <f>IF(G48&gt;G54,"Revisar","Ok")</f>
        <v>Ok</v>
      </c>
      <c r="H55" s="67" t="str">
        <f>IF(H48&gt;H54,"Revisar","Ok")</f>
        <v>Ok</v>
      </c>
      <c r="I55" s="67" t="str">
        <f>IF(I48&gt;I54,"Revisar","Ok")</f>
        <v>Ok</v>
      </c>
      <c r="J55" s="67" t="str">
        <f>IF(J48&gt;J54,"Revisar","Ok")</f>
        <v>Ok</v>
      </c>
      <c r="K55" s="67" t="str">
        <f>IF(K48&gt;K54,"Revisar","Ok")</f>
        <v>Ok</v>
      </c>
    </row>
    <row r="56" spans="1:12" ht="16.5" x14ac:dyDescent="0.2">
      <c r="B56" s="60"/>
      <c r="C56" s="60"/>
      <c r="D56" s="60"/>
      <c r="E56" s="60"/>
      <c r="F56" s="60"/>
      <c r="G56" s="47"/>
      <c r="H56" s="47"/>
      <c r="I56" s="47"/>
      <c r="J56" s="47"/>
      <c r="K56" s="47"/>
      <c r="L56" s="47"/>
    </row>
    <row r="57" spans="1:12" ht="16.5" x14ac:dyDescent="0.2">
      <c r="B57" s="60"/>
      <c r="C57" s="60"/>
      <c r="D57" s="60"/>
      <c r="E57" s="60"/>
      <c r="F57" s="60"/>
      <c r="G57" s="47"/>
      <c r="H57" s="47"/>
      <c r="I57" s="47"/>
      <c r="J57" s="47"/>
      <c r="K57" s="47"/>
      <c r="L57" s="47"/>
    </row>
    <row r="58" spans="1:12" ht="18" thickBot="1" x14ac:dyDescent="0.3">
      <c r="B58" s="53" t="s">
        <v>99</v>
      </c>
      <c r="C58" s="60"/>
      <c r="D58" s="60"/>
      <c r="E58" s="60"/>
      <c r="F58" s="60"/>
      <c r="G58" s="47"/>
      <c r="H58" s="47"/>
      <c r="I58" s="47"/>
      <c r="J58" s="47"/>
      <c r="K58" s="47"/>
      <c r="L58" s="47"/>
    </row>
    <row r="59" spans="1:12" ht="24" thickBot="1" x14ac:dyDescent="0.25">
      <c r="B59" s="49"/>
      <c r="C59" s="50"/>
      <c r="D59" s="51"/>
      <c r="E59" s="55"/>
      <c r="F59" s="52"/>
      <c r="G59" s="225" t="s">
        <v>54</v>
      </c>
      <c r="H59" s="226"/>
      <c r="I59" s="226"/>
      <c r="J59" s="226"/>
      <c r="K59" s="227"/>
    </row>
    <row r="60" spans="1:12" ht="13.15" customHeight="1" x14ac:dyDescent="0.2">
      <c r="B60" s="287" t="s">
        <v>53</v>
      </c>
      <c r="C60" s="288"/>
      <c r="D60" s="288"/>
      <c r="E60" s="288"/>
      <c r="F60" s="289"/>
      <c r="G60" s="232" t="s">
        <v>86</v>
      </c>
      <c r="H60" s="232" t="s">
        <v>55</v>
      </c>
      <c r="I60" s="232" t="s">
        <v>56</v>
      </c>
      <c r="J60" s="232" t="s">
        <v>57</v>
      </c>
      <c r="K60" s="232" t="s">
        <v>58</v>
      </c>
    </row>
    <row r="61" spans="1:12" ht="13.15" customHeight="1" x14ac:dyDescent="0.2">
      <c r="B61" s="290"/>
      <c r="C61" s="291"/>
      <c r="D61" s="291"/>
      <c r="E61" s="291"/>
      <c r="F61" s="292"/>
      <c r="G61" s="232"/>
      <c r="H61" s="232"/>
      <c r="I61" s="232"/>
      <c r="J61" s="232"/>
      <c r="K61" s="232"/>
    </row>
    <row r="62" spans="1:12" ht="13.9" customHeight="1" thickBot="1" x14ac:dyDescent="0.25">
      <c r="B62" s="293"/>
      <c r="C62" s="294"/>
      <c r="D62" s="294"/>
      <c r="E62" s="294"/>
      <c r="F62" s="295"/>
      <c r="G62" s="233"/>
      <c r="H62" s="233"/>
      <c r="I62" s="233"/>
      <c r="J62" s="233"/>
      <c r="K62" s="233"/>
    </row>
    <row r="63" spans="1:12" ht="21.6" customHeight="1" thickBot="1" x14ac:dyDescent="0.25">
      <c r="B63" s="228" t="s">
        <v>45</v>
      </c>
      <c r="C63" s="228"/>
      <c r="D63" s="228"/>
      <c r="E63" s="228"/>
      <c r="F63" s="228"/>
      <c r="G63" s="228"/>
      <c r="H63" s="228"/>
      <c r="I63" s="228"/>
      <c r="J63" s="228"/>
      <c r="K63" s="228"/>
    </row>
    <row r="64" spans="1:12" ht="58.9" customHeight="1" thickBot="1" x14ac:dyDescent="0.25">
      <c r="B64" s="71" t="s">
        <v>2</v>
      </c>
      <c r="C64" s="297" t="s">
        <v>74</v>
      </c>
      <c r="D64" s="298"/>
      <c r="E64" s="299" t="s">
        <v>77</v>
      </c>
      <c r="F64" s="300"/>
      <c r="G64" s="61">
        <f>'Matrícula y rendimiento'!G14</f>
        <v>0</v>
      </c>
      <c r="H64" s="61">
        <f>'Matrícula y rendimiento'!H14</f>
        <v>0</v>
      </c>
      <c r="I64" s="61">
        <f>'Matrícula y rendimiento'!I14</f>
        <v>0</v>
      </c>
      <c r="J64" s="61">
        <f>'Matrícula y rendimiento'!J14</f>
        <v>0</v>
      </c>
      <c r="K64" s="61">
        <f>'Matrícula y rendimiento'!K14</f>
        <v>0</v>
      </c>
    </row>
    <row r="65" spans="1:12" ht="20.25" x14ac:dyDescent="0.2">
      <c r="A65" s="19"/>
      <c r="B65" s="56"/>
      <c r="C65" s="57"/>
      <c r="D65" s="57"/>
      <c r="E65" s="58"/>
      <c r="F65" s="58"/>
      <c r="G65" s="57"/>
      <c r="H65" s="57"/>
      <c r="I65" s="57"/>
      <c r="J65" s="57"/>
      <c r="K65" s="57"/>
      <c r="L65" s="57"/>
    </row>
    <row r="66" spans="1:12" ht="13.5" thickBot="1" x14ac:dyDescent="0.25"/>
    <row r="67" spans="1:12" ht="24" thickBot="1" x14ac:dyDescent="0.25">
      <c r="B67" s="56"/>
      <c r="C67" s="57"/>
      <c r="D67" s="57"/>
      <c r="E67" s="58"/>
      <c r="F67" s="58"/>
      <c r="G67" s="225" t="s">
        <v>54</v>
      </c>
      <c r="H67" s="226"/>
      <c r="I67" s="226"/>
      <c r="J67" s="226"/>
      <c r="K67" s="227"/>
    </row>
    <row r="68" spans="1:12" ht="24" thickBot="1" x14ac:dyDescent="0.25">
      <c r="B68" s="277" t="s">
        <v>71</v>
      </c>
      <c r="C68" s="278"/>
      <c r="D68" s="278"/>
      <c r="E68" s="278"/>
      <c r="F68" s="279"/>
      <c r="G68" s="72" t="s">
        <v>52</v>
      </c>
      <c r="H68" s="72" t="s">
        <v>55</v>
      </c>
      <c r="I68" s="72" t="s">
        <v>56</v>
      </c>
      <c r="J68" s="72" t="s">
        <v>57</v>
      </c>
      <c r="K68" s="72" t="s">
        <v>58</v>
      </c>
    </row>
    <row r="69" spans="1:12" ht="48" customHeight="1" thickBot="1" x14ac:dyDescent="0.25">
      <c r="B69" s="73" t="s">
        <v>34</v>
      </c>
      <c r="C69" s="237" t="s">
        <v>118</v>
      </c>
      <c r="D69" s="238"/>
      <c r="E69" s="238"/>
      <c r="F69" s="280"/>
      <c r="G69" s="61">
        <f>'Datos complementarios'!G16</f>
        <v>0</v>
      </c>
      <c r="H69" s="61">
        <f>'Datos complementarios'!H16</f>
        <v>0</v>
      </c>
      <c r="I69" s="61">
        <f>'Datos complementarios'!I16</f>
        <v>0</v>
      </c>
      <c r="J69" s="61">
        <f>'Datos complementarios'!J16</f>
        <v>0</v>
      </c>
      <c r="K69" s="61">
        <f>'Datos complementarios'!K16</f>
        <v>0</v>
      </c>
    </row>
    <row r="70" spans="1:12" ht="41.25" customHeight="1" thickBot="1" x14ac:dyDescent="0.25">
      <c r="B70" s="70" t="s">
        <v>72</v>
      </c>
      <c r="C70" s="281" t="s">
        <v>100</v>
      </c>
      <c r="D70" s="282"/>
      <c r="E70" s="282"/>
      <c r="F70" s="283"/>
      <c r="G70" s="61">
        <f>'Datos complementarios'!G17</f>
        <v>0</v>
      </c>
      <c r="H70" s="61">
        <f>'Datos complementarios'!H17</f>
        <v>0</v>
      </c>
      <c r="I70" s="61">
        <f>'Datos complementarios'!I17</f>
        <v>0</v>
      </c>
      <c r="J70" s="61">
        <f>'Datos complementarios'!J17</f>
        <v>0</v>
      </c>
      <c r="K70" s="61">
        <f>'Datos complementarios'!K17</f>
        <v>0</v>
      </c>
    </row>
    <row r="71" spans="1:12" ht="41.25" customHeight="1" thickBot="1" x14ac:dyDescent="0.25">
      <c r="B71" s="284" t="s">
        <v>128</v>
      </c>
      <c r="C71" s="285"/>
      <c r="D71" s="285"/>
      <c r="E71" s="285"/>
      <c r="F71" s="286"/>
      <c r="G71" s="67">
        <f t="shared" ref="G71:K71" si="4">G69-G70</f>
        <v>0</v>
      </c>
      <c r="H71" s="67">
        <f t="shared" si="4"/>
        <v>0</v>
      </c>
      <c r="I71" s="67">
        <f t="shared" si="4"/>
        <v>0</v>
      </c>
      <c r="J71" s="67">
        <f t="shared" si="4"/>
        <v>0</v>
      </c>
      <c r="K71" s="67">
        <f t="shared" si="4"/>
        <v>0</v>
      </c>
    </row>
    <row r="72" spans="1:12" ht="37.5" customHeight="1" thickBot="1" x14ac:dyDescent="0.25">
      <c r="B72" s="264" t="s">
        <v>94</v>
      </c>
      <c r="C72" s="265"/>
      <c r="D72" s="265"/>
      <c r="E72" s="265"/>
      <c r="F72" s="276"/>
      <c r="G72" s="67" t="str">
        <f t="shared" ref="G72:K72" si="5">IF(G64&gt;G71,"Revisar","Ok")</f>
        <v>Ok</v>
      </c>
      <c r="H72" s="67" t="str">
        <f t="shared" si="5"/>
        <v>Ok</v>
      </c>
      <c r="I72" s="67" t="str">
        <f t="shared" si="5"/>
        <v>Ok</v>
      </c>
      <c r="J72" s="67" t="str">
        <f t="shared" si="5"/>
        <v>Ok</v>
      </c>
      <c r="K72" s="67" t="str">
        <f t="shared" si="5"/>
        <v>Ok</v>
      </c>
    </row>
  </sheetData>
  <sheetProtection algorithmName="SHA-512" hashValue="83oOJ/7uTRfMvh1MclPaeolF42W1TKW01OtZpXqPZH070B8+hmFFb6WbkekdPNWEf++lvUy8H1YMKzYFHIJV7w==" saltValue="fJlb87PMKZ+VV9U0n86j+g==" spinCount="100000" sheet="1" objects="1" scenarios="1"/>
  <mergeCells count="53">
    <mergeCell ref="G60:G62"/>
    <mergeCell ref="H60:H62"/>
    <mergeCell ref="C48:D48"/>
    <mergeCell ref="E48:F48"/>
    <mergeCell ref="I60:I62"/>
    <mergeCell ref="I44:I46"/>
    <mergeCell ref="J44:J46"/>
    <mergeCell ref="K44:K46"/>
    <mergeCell ref="C64:D64"/>
    <mergeCell ref="E64:F64"/>
    <mergeCell ref="H44:H46"/>
    <mergeCell ref="B51:F51"/>
    <mergeCell ref="C52:F52"/>
    <mergeCell ref="C53:F53"/>
    <mergeCell ref="B54:F54"/>
    <mergeCell ref="J60:J62"/>
    <mergeCell ref="K60:K62"/>
    <mergeCell ref="B44:F46"/>
    <mergeCell ref="G44:G46"/>
    <mergeCell ref="G50:K50"/>
    <mergeCell ref="C47:K47"/>
    <mergeCell ref="C26:F26"/>
    <mergeCell ref="C27:F27"/>
    <mergeCell ref="B28:F28"/>
    <mergeCell ref="B72:F72"/>
    <mergeCell ref="B68:F68"/>
    <mergeCell ref="C69:F69"/>
    <mergeCell ref="C70:F70"/>
    <mergeCell ref="B71:F71"/>
    <mergeCell ref="B55:F55"/>
    <mergeCell ref="B60:F62"/>
    <mergeCell ref="B5:L6"/>
    <mergeCell ref="G11:L11"/>
    <mergeCell ref="C15:F15"/>
    <mergeCell ref="C16:F16"/>
    <mergeCell ref="C17:F17"/>
    <mergeCell ref="C14:F14"/>
    <mergeCell ref="G22:K22"/>
    <mergeCell ref="G59:K59"/>
    <mergeCell ref="B63:K63"/>
    <mergeCell ref="G67:K67"/>
    <mergeCell ref="C29:F29"/>
    <mergeCell ref="G23:G25"/>
    <mergeCell ref="I23:I25"/>
    <mergeCell ref="J23:J25"/>
    <mergeCell ref="K23:K25"/>
    <mergeCell ref="C30:F30"/>
    <mergeCell ref="B31:F31"/>
    <mergeCell ref="C36:F36"/>
    <mergeCell ref="G43:K43"/>
    <mergeCell ref="H23:H25"/>
    <mergeCell ref="H36:L36"/>
    <mergeCell ref="B23:F25"/>
  </mergeCells>
  <phoneticPr fontId="22" type="noConversion"/>
  <conditionalFormatting sqref="G56:L58 F34:L35">
    <cfRule type="cellIs" dxfId="15" priority="45" stopIfTrue="1" operator="equal">
      <formula>$J$2</formula>
    </cfRule>
  </conditionalFormatting>
  <conditionalFormatting sqref="J2:J3">
    <cfRule type="cellIs" dxfId="14" priority="47" stopIfTrue="1" operator="equal">
      <formula>#REF!</formula>
    </cfRule>
  </conditionalFormatting>
  <conditionalFormatting sqref="G16">
    <cfRule type="cellIs" dxfId="13" priority="16" stopIfTrue="1" operator="notEqual">
      <formula>0</formula>
    </cfRule>
  </conditionalFormatting>
  <conditionalFormatting sqref="G17">
    <cfRule type="cellIs" dxfId="12" priority="15" stopIfTrue="1" operator="equal">
      <formula>$J$2</formula>
    </cfRule>
  </conditionalFormatting>
  <conditionalFormatting sqref="H16:L16">
    <cfRule type="cellIs" dxfId="11" priority="14" stopIfTrue="1" operator="notEqual">
      <formula>0</formula>
    </cfRule>
  </conditionalFormatting>
  <conditionalFormatting sqref="H17:L17">
    <cfRule type="cellIs" dxfId="10" priority="13" stopIfTrue="1" operator="equal">
      <formula>$J$2</formula>
    </cfRule>
  </conditionalFormatting>
  <conditionalFormatting sqref="G28">
    <cfRule type="cellIs" dxfId="9" priority="12" stopIfTrue="1" operator="equal">
      <formula>$J$2</formula>
    </cfRule>
  </conditionalFormatting>
  <conditionalFormatting sqref="G31:G33">
    <cfRule type="cellIs" dxfId="8" priority="11" stopIfTrue="1" operator="equal">
      <formula>$J$2</formula>
    </cfRule>
  </conditionalFormatting>
  <conditionalFormatting sqref="H28:K28">
    <cfRule type="cellIs" dxfId="7" priority="10" stopIfTrue="1" operator="equal">
      <formula>$J$2</formula>
    </cfRule>
  </conditionalFormatting>
  <conditionalFormatting sqref="H31:L33">
    <cfRule type="cellIs" dxfId="6" priority="9" stopIfTrue="1" operator="equal">
      <formula>$J$2</formula>
    </cfRule>
  </conditionalFormatting>
  <conditionalFormatting sqref="G36">
    <cfRule type="cellIs" dxfId="5" priority="8" stopIfTrue="1" operator="equal">
      <formula>$J$2</formula>
    </cfRule>
  </conditionalFormatting>
  <conditionalFormatting sqref="G54:K54">
    <cfRule type="cellIs" dxfId="4" priority="7" stopIfTrue="1" operator="lessThan">
      <formula>G$48</formula>
    </cfRule>
  </conditionalFormatting>
  <conditionalFormatting sqref="G55">
    <cfRule type="cellIs" dxfId="3" priority="6" stopIfTrue="1" operator="equal">
      <formula>$J$2</formula>
    </cfRule>
  </conditionalFormatting>
  <conditionalFormatting sqref="H55:K55">
    <cfRule type="cellIs" dxfId="2" priority="4" stopIfTrue="1" operator="equal">
      <formula>$J$2</formula>
    </cfRule>
  </conditionalFormatting>
  <conditionalFormatting sqref="G72:K72">
    <cfRule type="cellIs" dxfId="1" priority="3" stopIfTrue="1" operator="equal">
      <formula>$J$2</formula>
    </cfRule>
  </conditionalFormatting>
  <conditionalFormatting sqref="G71:K71">
    <cfRule type="cellIs" dxfId="0" priority="2" stopIfTrue="1" operator="lessThan">
      <formula>G$64</formula>
    </cfRule>
  </conditionalFormatting>
  <pageMargins left="0.75" right="0.75" top="1" bottom="1" header="0" footer="0"/>
  <pageSetup paperSize="9"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Datos escuela</vt:lpstr>
      <vt:lpstr>Matrícula y rendimiento</vt:lpstr>
      <vt:lpstr>Datos complementarios</vt:lpstr>
      <vt:lpstr>Control</vt:lpstr>
      <vt:lpstr>Control!Área_de_impresión</vt:lpstr>
      <vt:lpstr>'Datos complementarios'!Área_de_impresión</vt:lpstr>
      <vt:lpstr>'Datos escuela'!Área_de_impresión</vt:lpstr>
      <vt:lpstr>'Matrícula y rendimiento'!Área_de_impresión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egresados</dc:creator>
  <cp:lastModifiedBy>Mariela Hemilse Acevedo</cp:lastModifiedBy>
  <cp:lastPrinted>2018-09-05T11:44:06Z</cp:lastPrinted>
  <dcterms:created xsi:type="dcterms:W3CDTF">2012-11-01T17:40:11Z</dcterms:created>
  <dcterms:modified xsi:type="dcterms:W3CDTF">2018-09-17T14:46:30Z</dcterms:modified>
</cp:coreProperties>
</file>